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0" windowWidth="20730" windowHeight="9570" activeTab="0"/>
  </bookViews>
  <sheets>
    <sheet name="magisterka" sheetId="1" r:id="rId1"/>
    <sheet name="efekty kształcenia mgr" sheetId="2" r:id="rId2"/>
  </sheets>
  <definedNames>
    <definedName name="_GoBack" localSheetId="1">'efekty kształcenia mgr'!$C$15</definedName>
    <definedName name="_xlnm.Print_Titles" localSheetId="0">'magisterka'!$A:$D,'magisterka'!$1:$17</definedName>
  </definedNames>
  <calcPr fullCalcOnLoad="1"/>
</workbook>
</file>

<file path=xl/sharedStrings.xml><?xml version="1.0" encoding="utf-8"?>
<sst xmlns="http://schemas.openxmlformats.org/spreadsheetml/2006/main" count="632" uniqueCount="288">
  <si>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</si>
  <si>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</si>
  <si>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</si>
  <si>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</si>
  <si>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</si>
  <si>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</si>
  <si>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</si>
  <si>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</si>
  <si>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</si>
  <si>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</si>
  <si>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</si>
  <si>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</si>
  <si>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</si>
  <si>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</si>
  <si>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</si>
  <si>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</si>
  <si>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</si>
  <si>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</si>
  <si>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</si>
  <si>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</si>
  <si>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</si>
  <si>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</si>
  <si>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</si>
  <si>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</si>
  <si>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</si>
  <si>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</si>
  <si>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</si>
  <si>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</si>
  <si>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</si>
  <si>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</si>
  <si>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</si>
  <si>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</si>
  <si>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</si>
  <si>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</si>
  <si>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</si>
  <si>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</si>
  <si>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</si>
  <si>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</si>
  <si>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</si>
  <si>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</si>
  <si>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</si>
  <si>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</si>
  <si>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</si>
  <si>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</si>
  <si>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</si>
  <si>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</si>
  <si>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</si>
  <si>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</si>
  <si>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</si>
  <si>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</si>
  <si>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</si>
  <si>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</si>
  <si>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</si>
  <si>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</si>
  <si>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</si>
  <si>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</si>
  <si>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</si>
  <si>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</si>
  <si>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</si>
  <si>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</si>
  <si>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K01</t>
  </si>
  <si>
    <t>K02</t>
  </si>
  <si>
    <t>K03</t>
  </si>
  <si>
    <t>K04</t>
  </si>
  <si>
    <t>K05</t>
  </si>
  <si>
    <t>K06</t>
  </si>
  <si>
    <t>Kompetencje społeczne</t>
  </si>
  <si>
    <t>K_W03</t>
  </si>
  <si>
    <t>K_U01</t>
  </si>
  <si>
    <t>OM1_W02</t>
  </si>
  <si>
    <t>stacjonarne</t>
  </si>
  <si>
    <t>WF</t>
  </si>
  <si>
    <t>WF - zajęcia wychowania fizycznego</t>
  </si>
  <si>
    <t>CK - ćwiczenia kliniczne</t>
  </si>
  <si>
    <t>CK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</si>
  <si>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</si>
  <si>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</si>
  <si>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</si>
  <si>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</si>
  <si>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</si>
  <si>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</si>
  <si>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</si>
  <si>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</si>
  <si>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</si>
  <si>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</si>
  <si>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</si>
  <si>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LE</t>
  </si>
  <si>
    <t>CS - ćwiczenia w warunkach symulowanych</t>
  </si>
  <si>
    <t>CN</t>
  </si>
  <si>
    <t>Rok 1
2016/2017</t>
  </si>
  <si>
    <t>Rok 2
2017/2018</t>
  </si>
  <si>
    <t>WY</t>
  </si>
  <si>
    <t>WY - wykład</t>
  </si>
  <si>
    <t>SE - seminarium</t>
  </si>
  <si>
    <t>CA - ćwiczenia audytoryjne</t>
  </si>
  <si>
    <t>CL - ćwiczenia laboratoryjne</t>
  </si>
  <si>
    <t>Zdrowie publiczne</t>
  </si>
  <si>
    <t>Psychologia kliniczna</t>
  </si>
  <si>
    <t>Język obcy</t>
  </si>
  <si>
    <t>Ćwiczenia specjalistyczne</t>
  </si>
  <si>
    <t>Wychowanie fizyczne</t>
  </si>
  <si>
    <t>Fizjologia żywienia człowieka</t>
  </si>
  <si>
    <t>Żywienie w geriatrii</t>
  </si>
  <si>
    <t>Żywienie w ch. układu nerwowego</t>
  </si>
  <si>
    <t>Żywienie w ch. endokrynologicznych</t>
  </si>
  <si>
    <t>żyw. w ch. wątroby i w ch. zakaźnych</t>
  </si>
  <si>
    <t>Żywienie w stanach okołooperacyjnych</t>
  </si>
  <si>
    <t>Dietoprofilaktyka i leczenie chorób niezakaźnych i żywien.-zależnych</t>
  </si>
  <si>
    <t>Żywienie kliniczne</t>
  </si>
  <si>
    <t>Edukacja / poradnictwo żywieniowe</t>
  </si>
  <si>
    <t>Żywienie w ch, endokrynologicznych</t>
  </si>
  <si>
    <t>Zyw. W ch. Wątroby i w ch. Zakaźnych</t>
  </si>
  <si>
    <t>WK</t>
  </si>
  <si>
    <t>Seminarium magisterskie</t>
  </si>
  <si>
    <t xml:space="preserve"> propedeutyka zdrowia publicznego</t>
  </si>
  <si>
    <t xml:space="preserve">Metodologia badań żywieniowych </t>
  </si>
  <si>
    <t>Immunologia</t>
  </si>
  <si>
    <t>Diagnostyka laboratoryjna</t>
  </si>
  <si>
    <t>Wybrane zagadnienia z psychologii</t>
  </si>
  <si>
    <t>Interpretacja wyników badań biochemicznych</t>
  </si>
  <si>
    <t>Metodologia badań naukowych</t>
  </si>
  <si>
    <t>Patofizjologia żywienia człowieka</t>
  </si>
  <si>
    <t>Nutrigenomika</t>
  </si>
  <si>
    <t>W13</t>
  </si>
  <si>
    <t>U16</t>
  </si>
  <si>
    <t>U17</t>
  </si>
  <si>
    <t>U18</t>
  </si>
  <si>
    <t>U19</t>
  </si>
  <si>
    <t>U20</t>
  </si>
  <si>
    <t>U21</t>
  </si>
  <si>
    <t>W14</t>
  </si>
  <si>
    <t>W15</t>
  </si>
  <si>
    <t>W16</t>
  </si>
  <si>
    <t>W17</t>
  </si>
  <si>
    <t>W18</t>
  </si>
  <si>
    <t>W19</t>
  </si>
  <si>
    <t>U22</t>
  </si>
  <si>
    <t>SE</t>
  </si>
  <si>
    <t>Żywienie sportowców</t>
  </si>
  <si>
    <t>Żywienie w chorobach onkologicznych</t>
  </si>
  <si>
    <t>Żywienie w chorobach przewodu pokarmowego</t>
  </si>
  <si>
    <t>Żywność funkcjonalna i GMO</t>
  </si>
  <si>
    <t>Żywność probiotyczna</t>
  </si>
  <si>
    <t xml:space="preserve">Żywienie dojelitowe i pozajelitowe </t>
  </si>
  <si>
    <t xml:space="preserve">Żywienie w chorobach układu krążenia </t>
  </si>
  <si>
    <t>Diagnostyka chorób serca</t>
  </si>
  <si>
    <t xml:space="preserve">Ziołowe środki lecznicze </t>
  </si>
  <si>
    <t xml:space="preserve">Żywienie w chorobach nerek </t>
  </si>
  <si>
    <t xml:space="preserve">Żywienie w alergiach i nietolerancjach pokarmowych </t>
  </si>
  <si>
    <t xml:space="preserve">Żywienie osób aktywnych fizycznie </t>
  </si>
  <si>
    <t xml:space="preserve">Żywinie osób aktywnych fizycznie </t>
  </si>
  <si>
    <t>Żywienie małych dzieci</t>
  </si>
  <si>
    <t>Żywienie kobiet ciężarnych i karmiących</t>
  </si>
  <si>
    <t xml:space="preserve">Żywienie kobiet ciężarnych i karmiących </t>
  </si>
  <si>
    <t xml:space="preserve">Żywienie w chorobach przewodu pokarmowego </t>
  </si>
  <si>
    <t>język obcy- angielski</t>
  </si>
  <si>
    <t xml:space="preserve">język obcy - angielski </t>
  </si>
  <si>
    <t>Przechowalnictwo żywności i towaroznastwo</t>
  </si>
  <si>
    <t xml:space="preserve">Demografia </t>
  </si>
  <si>
    <t>Epidemiologia żywienia</t>
  </si>
  <si>
    <t xml:space="preserve">Epidemiologia żywienia </t>
  </si>
  <si>
    <t>ROK 2</t>
  </si>
  <si>
    <t xml:space="preserve">Fitoterapia </t>
  </si>
  <si>
    <t xml:space="preserve">Leczenie chorób serca </t>
  </si>
  <si>
    <t>Ustawodastwo żywnościowo-żywieniowe</t>
  </si>
  <si>
    <t>Polityka wyżywienia</t>
  </si>
  <si>
    <t xml:space="preserve">Polityka wyżywienia </t>
  </si>
  <si>
    <t xml:space="preserve">Żywienie w chorobach kości i stawów </t>
  </si>
  <si>
    <t>Produkcja potraw</t>
  </si>
  <si>
    <t>Produkcja  potraw</t>
  </si>
  <si>
    <t xml:space="preserve">Jakość i bezpieczeństwo żywności </t>
  </si>
  <si>
    <t xml:space="preserve">Zasady i organizacja żywienia zbiorowego w szpitalach </t>
  </si>
  <si>
    <t xml:space="preserve">Zarządzanie </t>
  </si>
  <si>
    <t>Marketing w dietetyce</t>
  </si>
  <si>
    <t>Studia II stopnia (mgr)</t>
  </si>
  <si>
    <t>PP</t>
  </si>
  <si>
    <t>Patofizjologia kliniczna</t>
  </si>
  <si>
    <t>Patofizjologia</t>
  </si>
  <si>
    <t>Moduł wolnego wyboru -</t>
  </si>
  <si>
    <t xml:space="preserve">Moduł wolnego wyboru </t>
  </si>
  <si>
    <t>EFEKTY KSZTAŁCENIA DLA KIERUNKU  (K)</t>
  </si>
  <si>
    <t>DIETETYKA</t>
  </si>
  <si>
    <t>ZBIÓR EFEKTÓW KSZTAŁCENIA DLA KIERUNKU DIETETYKA</t>
  </si>
  <si>
    <t>STUDIA DRUGIEGO STOPNIA</t>
  </si>
  <si>
    <t>Po ukończeniu studiów II stopnia  na kierunku Dietetyka absolwent:</t>
  </si>
  <si>
    <t>ODNIESIENIE DO EFEKTÓW KSZTAŁCENIA DLA OBSZARU STUDIÓW MEDYCZNYCH</t>
  </si>
  <si>
    <t>w obszarze nauk podstawowych</t>
  </si>
  <si>
    <t>Wykazuje znajomość zmian organicznych, czynnościowych</t>
  </si>
  <si>
    <t>i metabolicznych zachodzących w ustroju pod wpływem choroby i towarzyszących jej zaburzeń odżywiania.</t>
  </si>
  <si>
    <t>OM2_W01</t>
  </si>
  <si>
    <t>Zna i potrafi wykorzystać w praktyce wiedzę z zakresu demografii oraz czynników ryzyka chorób żywieniowozaleznych .</t>
  </si>
  <si>
    <t>Zna podstawy immunologii klinicznej oraz wzajemne związki występujące pomiędzy stanem odżywienia i stanem odporności ustroju.</t>
  </si>
  <si>
    <t>Zna zasady fizjologii żywienia oraz biochemii klinicznej</t>
  </si>
  <si>
    <t>i potrafi je wykorzystać w planowaniu żywienia.</t>
  </si>
  <si>
    <t>Zna podstawy patofizjologii klinicznej i wpływ procesów patologicznych a zwłaszcza zapalenia na metabolizm, trawienie i wchłanianie składników odżywczych.</t>
  </si>
  <si>
    <t>Zna podstawowe metody analizy jakości poszczególnych grup produktów spożywczych i rozumie ich znaczenie.</t>
  </si>
  <si>
    <t>w obszarze nauk behawioralnych i społecznych</t>
  </si>
  <si>
    <t>Zna podstawy psychologii klinicznej i uwzględnia je</t>
  </si>
  <si>
    <t>w codziennej pracy zawodowej w rozwiązywaniu złożonych problemów zdrowotnych, socjalnych i rodzinnych.</t>
  </si>
  <si>
    <t>OM2_W02</t>
  </si>
  <si>
    <t>Zna zagadnienia dotyczące epidemiologii żywieniowej, potrafi analizować i wyjaśnić związki pomiędzy żywieniem</t>
  </si>
  <si>
    <t>a wskaźnikami stanu zdrowia, czynnikami ryzyka rozwoju choroby i występowaniem chorób.</t>
  </si>
  <si>
    <t>Zna i wdraża w codziennej praktyce badania sposobu żywienia pojedynczych osób i grup i wykorzystuje je</t>
  </si>
  <si>
    <t>w planowaniu i korygowaniu żywienia.</t>
  </si>
  <si>
    <t>w obszarze nauk klinicznych</t>
  </si>
  <si>
    <t>Zna  zasady żywienia klinicznego obejmującego: żywienie dojelitowe z wykorzystaniem diet przemysłowych</t>
  </si>
  <si>
    <t>w zapobieganiu i leczeniu niedożywienia.</t>
  </si>
  <si>
    <t>OM2_W03</t>
  </si>
  <si>
    <t>Zna podstawy żywienia pozajelitowego i może je prowadzić pod kierunkiem lekarza przeszkolonego w tym zakresie.</t>
  </si>
  <si>
    <t>Potrafi zdefiniować i rozpoznać problemy żywieniowe pacjenta i uwzględnić je w planowaniu odpowiedniego postępowania dietetycznego.</t>
  </si>
  <si>
    <t>w obszarze zdrowia publicznego</t>
  </si>
  <si>
    <t>K_W13</t>
  </si>
  <si>
    <t>Zna podstawowe założenia i zadania zdrowia publicznego. Społeczne i ekonomiczne uwarunkowania zdrowia oraz założenia i programy promocji zdrowia w Polsce. Zna wzajemne relacje między żywnością, żywieniem a zdrowiem</t>
  </si>
  <si>
    <t>i potrafi je wykorzystać w praktyce.</t>
  </si>
  <si>
    <t>OM2_W04</t>
  </si>
  <si>
    <t>K_W14</t>
  </si>
  <si>
    <t>Zna teorię i praktykę marketingu oraz zarządzania i . Potrafi kierować zespołami.</t>
  </si>
  <si>
    <t>K_W15</t>
  </si>
  <si>
    <t>Potrafi opracować plany żywienia indywidualnego</t>
  </si>
  <si>
    <t>i zbiorowego dla pacjentów w szpitalu, domu pomocy społecznej i innych ośrodkach zbiorowego żywienia.</t>
  </si>
  <si>
    <t>K_W16</t>
  </si>
  <si>
    <t xml:space="preserve">Zna polskie i europejskie ustawodawstwo żywnościowo-żywieniowe. </t>
  </si>
  <si>
    <t>K_W17</t>
  </si>
  <si>
    <t>Zna przepisy dotyczące urzędowej kontroli żywności</t>
  </si>
  <si>
    <t xml:space="preserve">  i przestrzega ich w pracy zawodowej</t>
  </si>
  <si>
    <t>K_W18</t>
  </si>
  <si>
    <t xml:space="preserve">Zna zasady Dobrej Praktyki Produkcyjnej i przestrzega ich </t>
  </si>
  <si>
    <t>w pracy zawodowej.</t>
  </si>
  <si>
    <t>K_W19</t>
  </si>
  <si>
    <r>
      <t>Zna System Zagrożeń i Krytycznych Punktów Kontroli oraz ich znaczenie w podnoszeniu jakości produkcji żywności</t>
    </r>
    <r>
      <rPr>
        <sz val="12"/>
        <color indexed="8"/>
        <rFont val="Georgia"/>
        <family val="1"/>
      </rPr>
      <t>.</t>
    </r>
  </si>
  <si>
    <t>Potrafi zaplanować i poprowadzić edukację żywieniową indywidualna i grupową.</t>
  </si>
  <si>
    <t>OM2_U01</t>
  </si>
  <si>
    <t>Potrafi opracować jasne i zrozumiałe materiały edukacyjne dla pacjenta</t>
  </si>
  <si>
    <t>Potrafi opracować jasne i zrozumiałe instrukcje dla personelu realizującego opiekę żywieniową.</t>
  </si>
  <si>
    <t>Potrafi prowadzić dokumentację podejmowanych czynności zawodowych, chroni poufność i bezpieczeństwo prowadzonej dokumentacji podczas przechowywania, upowszechniania i niszczenia.</t>
  </si>
  <si>
    <t>Potrafi przeprowadzić wywiad żywieniowy i ocenić sposób żywienia osoby badanej w oparciu o odpowiednie kwestionariusze.</t>
  </si>
  <si>
    <t>OM2_U02</t>
  </si>
  <si>
    <t>Potrafi prowadzić poradnictwo żywieniowe oraz zaplanować i prowadzić opiekę żywieniową nad pacjentami w szpitalu</t>
  </si>
  <si>
    <t>i zapobiegać niedożywieniu szpitalnemu.</t>
  </si>
  <si>
    <t>Potrafi ocenić efektywność opieki żywieniowej w osiąganiu zamierzonych celów i modyfikować plan opieki żywieniowej w zależności od potrzeb</t>
  </si>
  <si>
    <t xml:space="preserve">Potrafi zinterpretować wyniki podstawowych badań laboratoryjnych i wykorzystać je w planowaniu  </t>
  </si>
  <si>
    <t>i monitorowaniu postępowania żywieniowego</t>
  </si>
  <si>
    <t>Potrafi, w oparciu o badania przesiewowe rozpoznać niedożywienie, przeprowadzić pełną ocenę stanu odżywienia</t>
  </si>
  <si>
    <t>i określić rodzaj oraz stopień niedożywienia.</t>
  </si>
  <si>
    <t>Potrafi określić ryzyko niedożywienia szpitalnego i podjąć odpowiednie działania zapobiegawcze działając wspólnie</t>
  </si>
  <si>
    <t>z lekarzami i pielęgniarkami w ramach zespołu terapeutycznego zapewniającego opiekę żywieniową nad pacjentami.</t>
  </si>
  <si>
    <t>Potrafi ustalić wskazania do wspomagania i/lub/ leczenia żywieniowego z wykorzystaniem dostępnych w Polsce diet przemysłowych , suplementów diety i żywności specjalnego przeznaczenia żywieniowego w korygowaniu zaburzeń odżywiania.</t>
  </si>
  <si>
    <t>Planuje żywienie w domu pacjentów wypisanych ze szpitala.</t>
  </si>
  <si>
    <t>Potrafi zaplanować  i realizować kompleksowe postępowanie obejmujące żywienie, aktywność fizyczną</t>
  </si>
  <si>
    <t>i styl życia dla osób z nadwagą lub otyłością.</t>
  </si>
  <si>
    <t>OM2_U03</t>
  </si>
  <si>
    <t>Potrafi  przygotować i nadzorować wytwarzanie potraw wchodzących w skład różnego rodzaju diet.</t>
  </si>
  <si>
    <t>W pracy zawodowej wykorzystuje wiedzę z dziedziny towaroznawstwa, jakości i  bezpieczeństwa  żywności.</t>
  </si>
  <si>
    <t>K_U16</t>
  </si>
  <si>
    <t>Potrafi określić zmiany w wartości odżywczej surowców</t>
  </si>
  <si>
    <t>i potraw w zależności od warunków i czasu przechowywania oraz sposobu przetworzenia.</t>
  </si>
  <si>
    <t>K_U17</t>
  </si>
  <si>
    <t>Potrafi określić wartość odżywczą pożywienia  na podstawie tabel wartości odżywczej produktów spożywczych</t>
  </si>
  <si>
    <t>i typowych potraw, programów komputerowych i zalecanych wielkości spożycia (Recommende Dietary Allowances – RDA).</t>
  </si>
  <si>
    <t>K_U19</t>
  </si>
  <si>
    <t>Wie co to jest żywność funkcjonalna i żywność genetycznie modyfikowana i potrafi wykorzystać tą wiedzę w edukacji i poradnictwie żywieniowym.</t>
  </si>
  <si>
    <t>K_U20</t>
  </si>
  <si>
    <t>Potrafi zaplanować żywienie kobiet w ciąży i w okresie karmienia piersią oraz żywienie niemowląt zgodnie z współczesną wiedzą w tym zakresie.</t>
  </si>
  <si>
    <t>K_U21</t>
  </si>
  <si>
    <t>Potrafi uzasadnić wpływ prawidłowego żywienia kobiet</t>
  </si>
  <si>
    <t>w ciąży oraz karmienia piersią na rozwój fizyczny i intelektualny dziecka.</t>
  </si>
  <si>
    <t>K_U22</t>
  </si>
  <si>
    <t>Zna zasady dietoprofilaktyki i potrafi zaplanować, dostosowane do wieku postępowanie dietetyczne w celu zapobiegania chorobom związanym z nieprawidłowym odżywianiem i brakiem aktywności fizycznej.</t>
  </si>
  <si>
    <t>OM2_U04</t>
  </si>
  <si>
    <t>Zna przynajmniej jeden język obcy w stopniu pozwalającym na rzeczowy kontakt z pacjentem (zebranie wywiadu, udzielenie porady) oraz korzystanie z fachowej literatury.</t>
  </si>
  <si>
    <t>OM2_U05</t>
  </si>
  <si>
    <t>KOMPETENCJE PERSONALNE I SPOŁECZNE</t>
  </si>
  <si>
    <t>Posiada świadomość ograniczeń swojej wiedzy</t>
  </si>
  <si>
    <t>i umiejętności. Wie kiedy skorzystać z porady innego specjalisty.</t>
  </si>
  <si>
    <t>OM2_K01</t>
  </si>
  <si>
    <t>Kontynuuje naukę przez całe życie zawodowe w celu stałego uaktualniania wiedzy i umiejętności zawodowych.</t>
  </si>
  <si>
    <t>Potrafi kierować zespołem i współpracować  z przedstawicielami innych zawodów medycznych</t>
  </si>
  <si>
    <t xml:space="preserve">  i pracownikami administracji ochrony zdrowia w celu prowadzenia  edukacji żywieniowej i profilaktyki chorób żywieniowo-zależnych w społeczności lokalnej.</t>
  </si>
  <si>
    <t>OM2_K02</t>
  </si>
  <si>
    <t>Jest przygotowany do kierowania poradnią dietetyczną i do prowadzenia badań naukowych w dziedzinie żywności</t>
  </si>
  <si>
    <t>i żywienia.</t>
  </si>
  <si>
    <t>Potrafi kierować zespołem realizującym zadania w zakresie edukacji żywieniowej, oraz profilaktyki i leczenia chorób żywieniowozależnych.</t>
  </si>
  <si>
    <t>Przestrzega  tajemnicy zawodowej. Przestrzega praw pacjenta, w tym prawa do rzetelnej informacji na temat proponowanego postępowania żywieniowego.</t>
  </si>
  <si>
    <t>OM2_K03</t>
  </si>
  <si>
    <t>K_U18</t>
  </si>
  <si>
    <t>Umiejętności</t>
  </si>
  <si>
    <t xml:space="preserve">PP - zajęcia praktyczne przy pacjencie </t>
  </si>
  <si>
    <t>cykl kształcenia: 2016-2018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</si>
</sst>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7"/>
      <name val="Calibri"/>
      <family val="2"/>
    </font>
    <font>
      <b/>
      <sz val="14"/>
      <color indexed="3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Georgia"/>
      <family val="1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color indexed="63"/>
      <name val="Czcionka tekstu podstawowego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rgb="FF00B050"/>
      <name val="Calibri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ck"/>
      <bottom style="thin"/>
    </border>
    <border>
      <left style="thin"/>
      <right style="thin"/>
      <top style="thick"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medium"/>
      <top style="thick"/>
      <bottom style="medium"/>
    </border>
    <border>
      <left style="thin"/>
      <right/>
      <top style="medium"/>
      <bottom/>
    </border>
    <border>
      <left style="medium"/>
      <right style="thin"/>
      <top style="thick"/>
      <bottom style="medium"/>
    </border>
    <border>
      <left/>
      <right style="thin"/>
      <top style="thin"/>
      <bottom/>
    </border>
    <border>
      <left style="medium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medium"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medium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27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1" borderId="0" applyNumberFormat="0" applyBorder="0" applyAlignment="0" applyProtection="0"/>
    <xf numFmtId="0" fontId="38" fillId="32" borderId="1" applyNumberFormat="0" applyAlignment="0" applyProtection="0"/>
    <xf numFmtId="0" fontId="8" fillId="33" borderId="2" applyNumberFormat="0" applyAlignment="0" applyProtection="0"/>
    <xf numFmtId="0" fontId="39" fillId="34" borderId="3" applyNumberFormat="0" applyAlignment="0" applyProtection="0"/>
    <xf numFmtId="0" fontId="40" fillId="35" borderId="0" applyNumberFormat="0" applyBorder="0" applyAlignment="0" applyProtection="0"/>
    <xf numFmtId="0" fontId="9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10" fillId="0" borderId="5" applyNumberFormat="0" applyFill="0" applyAlignment="0" applyProtection="0"/>
    <xf numFmtId="0" fontId="42" fillId="37" borderId="6" applyNumberFormat="0" applyAlignment="0" applyProtection="0"/>
    <xf numFmtId="0" fontId="11" fillId="38" borderId="7" applyNumberFormat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3" fillId="0" borderId="11" applyNumberFormat="0" applyFill="0" applyAlignment="0" applyProtection="0"/>
    <xf numFmtId="0" fontId="45" fillId="0" borderId="12" applyNumberFormat="0" applyFill="0" applyAlignment="0" applyProtection="0"/>
    <xf numFmtId="0" fontId="1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0" borderId="0">
      <alignment/>
      <protection/>
    </xf>
    <xf numFmtId="0" fontId="47" fillId="34" borderId="1" applyNumberFormat="0" applyAlignment="0" applyProtection="0"/>
    <xf numFmtId="0" fontId="16" fillId="41" borderId="2" applyNumberForma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17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2" borderId="16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3" borderId="0" applyNumberFormat="0" applyBorder="0" applyAlignment="0" applyProtection="0"/>
    <xf numFmtId="0" fontId="21" fillId="44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3" fillId="45" borderId="17" xfId="0" applyFont="1" applyFill="1" applyBorder="1" applyAlignment="1">
      <alignment horizontal="center" vertical="center"/>
    </xf>
    <xf numFmtId="0" fontId="53" fillId="45" borderId="18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0" fillId="45" borderId="25" xfId="0" applyFill="1" applyBorder="1" applyAlignment="1">
      <alignment horizontal="center" vertical="center"/>
    </xf>
    <xf numFmtId="0" fontId="0" fillId="45" borderId="26" xfId="0" applyFill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30" xfId="0" applyFill="1" applyBorder="1" applyAlignment="1">
      <alignment horizontal="center" vertical="center"/>
    </xf>
    <xf numFmtId="0" fontId="0" fillId="45" borderId="31" xfId="0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45" borderId="33" xfId="0" applyFill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0" fillId="45" borderId="35" xfId="0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0" fillId="45" borderId="42" xfId="0" applyFill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3" fillId="46" borderId="47" xfId="0" applyFont="1" applyFill="1" applyBorder="1" applyAlignment="1">
      <alignment horizontal="center" vertical="center"/>
    </xf>
    <xf numFmtId="0" fontId="53" fillId="46" borderId="45" xfId="0" applyFont="1" applyFill="1" applyBorder="1" applyAlignment="1">
      <alignment horizontal="center" vertical="center"/>
    </xf>
    <xf numFmtId="0" fontId="53" fillId="47" borderId="47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0" fontId="0" fillId="45" borderId="50" xfId="0" applyFill="1" applyBorder="1" applyAlignment="1">
      <alignment horizontal="center" vertical="center"/>
    </xf>
    <xf numFmtId="0" fontId="0" fillId="45" borderId="51" xfId="0" applyFill="1" applyBorder="1" applyAlignment="1">
      <alignment horizontal="center" vertical="center"/>
    </xf>
    <xf numFmtId="0" fontId="53" fillId="45" borderId="44" xfId="0" applyFont="1" applyFill="1" applyBorder="1" applyAlignment="1">
      <alignment vertical="center"/>
    </xf>
    <xf numFmtId="0" fontId="53" fillId="45" borderId="44" xfId="0" applyFont="1" applyFill="1" applyBorder="1" applyAlignment="1">
      <alignment horizontal="center" vertical="center"/>
    </xf>
    <xf numFmtId="0" fontId="53" fillId="45" borderId="52" xfId="0" applyFont="1" applyFill="1" applyBorder="1" applyAlignment="1">
      <alignment horizontal="center" vertical="center"/>
    </xf>
    <xf numFmtId="0" fontId="0" fillId="45" borderId="53" xfId="0" applyFill="1" applyBorder="1" applyAlignment="1">
      <alignment horizontal="center" vertical="center"/>
    </xf>
    <xf numFmtId="0" fontId="0" fillId="45" borderId="54" xfId="0" applyFill="1" applyBorder="1" applyAlignment="1">
      <alignment horizontal="center" vertical="center"/>
    </xf>
    <xf numFmtId="0" fontId="0" fillId="45" borderId="55" xfId="0" applyFill="1" applyBorder="1" applyAlignment="1">
      <alignment horizontal="center" vertical="center"/>
    </xf>
    <xf numFmtId="0" fontId="53" fillId="46" borderId="5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0" fillId="45" borderId="58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3" fillId="46" borderId="59" xfId="0" applyFont="1" applyFill="1" applyBorder="1" applyAlignment="1">
      <alignment horizontal="center" vertical="center"/>
    </xf>
    <xf numFmtId="0" fontId="53" fillId="46" borderId="60" xfId="0" applyFont="1" applyFill="1" applyBorder="1" applyAlignment="1">
      <alignment horizontal="center" vertical="center"/>
    </xf>
    <xf numFmtId="0" fontId="0" fillId="45" borderId="61" xfId="0" applyFill="1" applyBorder="1" applyAlignment="1">
      <alignment horizontal="center" vertical="center"/>
    </xf>
    <xf numFmtId="0" fontId="0" fillId="45" borderId="62" xfId="0" applyFill="1" applyBorder="1" applyAlignment="1">
      <alignment horizontal="center" vertical="center"/>
    </xf>
    <xf numFmtId="0" fontId="0" fillId="45" borderId="6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4" fillId="0" borderId="69" xfId="0" applyFont="1" applyBorder="1" applyAlignment="1">
      <alignment/>
    </xf>
    <xf numFmtId="0" fontId="54" fillId="0" borderId="44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48" borderId="17" xfId="0" applyFont="1" applyFill="1" applyBorder="1" applyAlignment="1">
      <alignment vertical="center"/>
    </xf>
    <xf numFmtId="0" fontId="5" fillId="49" borderId="17" xfId="0" applyFont="1" applyFill="1" applyBorder="1" applyAlignment="1">
      <alignment vertical="center"/>
    </xf>
    <xf numFmtId="0" fontId="5" fillId="49" borderId="17" xfId="0" applyFont="1" applyFill="1" applyBorder="1" applyAlignment="1">
      <alignment horizontal="center" vertical="center"/>
    </xf>
    <xf numFmtId="0" fontId="0" fillId="48" borderId="17" xfId="0" applyFill="1" applyBorder="1" applyAlignment="1">
      <alignment horizontal="center" vertical="center"/>
    </xf>
    <xf numFmtId="0" fontId="0" fillId="48" borderId="22" xfId="0" applyFill="1" applyBorder="1" applyAlignment="1">
      <alignment horizontal="center" vertical="center"/>
    </xf>
    <xf numFmtId="0" fontId="56" fillId="0" borderId="56" xfId="0" applyFont="1" applyBorder="1" applyAlignment="1">
      <alignment horizontal="justify" vertical="center" wrapText="1"/>
    </xf>
    <xf numFmtId="0" fontId="56" fillId="0" borderId="71" xfId="0" applyFont="1" applyBorder="1" applyAlignment="1">
      <alignment horizontal="center" vertical="center" wrapText="1"/>
    </xf>
    <xf numFmtId="0" fontId="0" fillId="0" borderId="47" xfId="0" applyBorder="1" applyAlignment="1">
      <alignment vertical="top" wrapText="1"/>
    </xf>
    <xf numFmtId="0" fontId="56" fillId="0" borderId="72" xfId="0" applyFont="1" applyBorder="1" applyAlignment="1">
      <alignment horizontal="justify" vertical="center" wrapText="1"/>
    </xf>
    <xf numFmtId="0" fontId="56" fillId="0" borderId="73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0" fontId="0" fillId="0" borderId="73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57" fillId="0" borderId="71" xfId="0" applyFont="1" applyBorder="1" applyAlignment="1">
      <alignment horizontal="justify" vertical="center" wrapText="1"/>
    </xf>
    <xf numFmtId="0" fontId="57" fillId="0" borderId="47" xfId="0" applyFont="1" applyBorder="1" applyAlignment="1">
      <alignment horizontal="justify" vertical="center" wrapText="1"/>
    </xf>
    <xf numFmtId="0" fontId="57" fillId="0" borderId="73" xfId="0" applyFont="1" applyBorder="1" applyAlignment="1">
      <alignment horizontal="justify" vertical="center" wrapText="1"/>
    </xf>
    <xf numFmtId="0" fontId="57" fillId="0" borderId="74" xfId="0" applyFont="1" applyBorder="1" applyAlignment="1">
      <alignment horizontal="justify" vertical="center" wrapText="1"/>
    </xf>
    <xf numFmtId="0" fontId="57" fillId="0" borderId="74" xfId="0" applyFont="1" applyBorder="1" applyAlignment="1">
      <alignment vertical="center" wrapText="1"/>
    </xf>
    <xf numFmtId="0" fontId="57" fillId="0" borderId="73" xfId="0" applyFont="1" applyBorder="1" applyAlignment="1">
      <alignment vertical="center" wrapText="1"/>
    </xf>
    <xf numFmtId="0" fontId="53" fillId="45" borderId="64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3" fillId="46" borderId="79" xfId="0" applyFont="1" applyFill="1" applyBorder="1" applyAlignment="1">
      <alignment horizontal="center" vertical="center"/>
    </xf>
    <xf numFmtId="0" fontId="53" fillId="45" borderId="28" xfId="0" applyFont="1" applyFill="1" applyBorder="1" applyAlignment="1">
      <alignment vertical="center"/>
    </xf>
    <xf numFmtId="0" fontId="53" fillId="45" borderId="28" xfId="0" applyFont="1" applyFill="1" applyBorder="1" applyAlignment="1">
      <alignment horizontal="center" vertical="center"/>
    </xf>
    <xf numFmtId="0" fontId="53" fillId="45" borderId="2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3" fillId="0" borderId="52" xfId="0" applyFont="1" applyBorder="1" applyAlignment="1">
      <alignment horizontal="center" vertical="center"/>
    </xf>
    <xf numFmtId="0" fontId="53" fillId="47" borderId="45" xfId="0" applyFont="1" applyFill="1" applyBorder="1" applyAlignment="1">
      <alignment horizontal="center" vertical="center"/>
    </xf>
    <xf numFmtId="0" fontId="0" fillId="45" borderId="81" xfId="0" applyFill="1" applyBorder="1" applyAlignment="1">
      <alignment horizontal="center" vertical="center"/>
    </xf>
    <xf numFmtId="0" fontId="0" fillId="45" borderId="82" xfId="0" applyFill="1" applyBorder="1" applyAlignment="1">
      <alignment horizontal="center" vertical="center"/>
    </xf>
    <xf numFmtId="0" fontId="0" fillId="0" borderId="83" xfId="0" applyBorder="1" applyAlignment="1">
      <alignment/>
    </xf>
    <xf numFmtId="0" fontId="0" fillId="45" borderId="84" xfId="0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 textRotation="90"/>
    </xf>
    <xf numFmtId="0" fontId="58" fillId="0" borderId="0" xfId="0" applyFont="1" applyFill="1" applyBorder="1" applyAlignment="1">
      <alignment vertical="center" textRotation="90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center" vertical="center"/>
    </xf>
    <xf numFmtId="0" fontId="53" fillId="45" borderId="20" xfId="0" applyFont="1" applyFill="1" applyBorder="1" applyAlignment="1">
      <alignment vertical="center"/>
    </xf>
    <xf numFmtId="0" fontId="53" fillId="45" borderId="30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53" fillId="45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45" borderId="85" xfId="0" applyFill="1" applyBorder="1" applyAlignment="1">
      <alignment horizontal="center" vertical="center"/>
    </xf>
    <xf numFmtId="0" fontId="53" fillId="46" borderId="72" xfId="0" applyFont="1" applyFill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" fillId="0" borderId="86" xfId="66" applyFont="1" applyFill="1" applyBorder="1" applyAlignment="1" applyProtection="1">
      <alignment horizontal="left" vertical="center" wrapText="1"/>
      <protection locked="0"/>
    </xf>
    <xf numFmtId="0" fontId="5" fillId="49" borderId="86" xfId="66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vertical="center"/>
    </xf>
    <xf numFmtId="0" fontId="0" fillId="48" borderId="17" xfId="0" applyFont="1" applyFill="1" applyBorder="1" applyAlignment="1">
      <alignment vertical="center"/>
    </xf>
    <xf numFmtId="0" fontId="0" fillId="48" borderId="39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48" borderId="17" xfId="0" applyFont="1" applyFill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5" fillId="49" borderId="41" xfId="66" applyFont="1" applyFill="1" applyBorder="1" applyAlignment="1" applyProtection="1">
      <alignment horizontal="left" vertical="center" wrapText="1"/>
      <protection locked="0"/>
    </xf>
    <xf numFmtId="0" fontId="5" fillId="49" borderId="36" xfId="66" applyFont="1" applyFill="1" applyBorder="1" applyAlignment="1" applyProtection="1">
      <alignment horizontal="left" vertical="center" wrapText="1"/>
      <protection locked="0"/>
    </xf>
    <xf numFmtId="0" fontId="5" fillId="49" borderId="86" xfId="66" applyFont="1" applyFill="1" applyBorder="1" applyAlignment="1" applyProtection="1">
      <alignment horizontal="left" vertical="center" wrapText="1"/>
      <protection locked="0"/>
    </xf>
    <xf numFmtId="0" fontId="5" fillId="49" borderId="37" xfId="66" applyFont="1" applyFill="1" applyBorder="1" applyAlignment="1" applyProtection="1">
      <alignment horizontal="left" vertical="center" wrapText="1"/>
      <protection locked="0"/>
    </xf>
    <xf numFmtId="0" fontId="0" fillId="45" borderId="44" xfId="0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5" fillId="0" borderId="18" xfId="66" applyFont="1" applyFill="1" applyBorder="1" applyAlignment="1">
      <alignment vertical="center" wrapText="1"/>
      <protection/>
    </xf>
    <xf numFmtId="0" fontId="5" fillId="49" borderId="18" xfId="66" applyFont="1" applyFill="1" applyBorder="1" applyAlignment="1">
      <alignment horizontal="left" vertical="center" wrapText="1"/>
      <protection/>
    </xf>
    <xf numFmtId="0" fontId="5" fillId="0" borderId="18" xfId="66" applyFont="1" applyFill="1" applyBorder="1" applyAlignment="1">
      <alignment horizontal="left" vertical="center" wrapText="1"/>
      <protection/>
    </xf>
    <xf numFmtId="0" fontId="5" fillId="0" borderId="48" xfId="66" applyFont="1" applyFill="1" applyBorder="1" applyAlignment="1">
      <alignment horizontal="left" vertical="center" wrapText="1"/>
      <protection/>
    </xf>
    <xf numFmtId="0" fontId="30" fillId="0" borderId="18" xfId="66" applyFont="1" applyFill="1" applyBorder="1" applyAlignment="1">
      <alignment horizontal="left" vertical="center" wrapText="1"/>
      <protection/>
    </xf>
    <xf numFmtId="0" fontId="58" fillId="45" borderId="87" xfId="0" applyFont="1" applyFill="1" applyBorder="1" applyAlignment="1">
      <alignment horizontal="center" vertical="center" textRotation="90" wrapText="1"/>
    </xf>
    <xf numFmtId="0" fontId="58" fillId="45" borderId="88" xfId="0" applyFont="1" applyFill="1" applyBorder="1" applyAlignment="1">
      <alignment horizontal="center" vertical="center" textRotation="90" wrapText="1"/>
    </xf>
    <xf numFmtId="0" fontId="58" fillId="45" borderId="78" xfId="0" applyFont="1" applyFill="1" applyBorder="1" applyAlignment="1">
      <alignment horizontal="center" vertical="center" textRotation="90" wrapText="1"/>
    </xf>
    <xf numFmtId="0" fontId="53" fillId="46" borderId="80" xfId="0" applyFont="1" applyFill="1" applyBorder="1" applyAlignment="1">
      <alignment horizontal="center" vertical="center"/>
    </xf>
    <xf numFmtId="0" fontId="53" fillId="46" borderId="89" xfId="0" applyFont="1" applyFill="1" applyBorder="1" applyAlignment="1">
      <alignment horizontal="center" vertical="center"/>
    </xf>
    <xf numFmtId="0" fontId="58" fillId="45" borderId="53" xfId="0" applyFont="1" applyFill="1" applyBorder="1" applyAlignment="1">
      <alignment horizontal="center" vertical="center" textRotation="90" wrapText="1"/>
    </xf>
    <xf numFmtId="0" fontId="58" fillId="45" borderId="49" xfId="0" applyFont="1" applyFill="1" applyBorder="1" applyAlignment="1">
      <alignment horizontal="center" vertical="center" textRotation="90"/>
    </xf>
    <xf numFmtId="0" fontId="58" fillId="45" borderId="25" xfId="0" applyFont="1" applyFill="1" applyBorder="1" applyAlignment="1">
      <alignment horizontal="center" vertical="center" textRotation="90"/>
    </xf>
    <xf numFmtId="0" fontId="58" fillId="45" borderId="49" xfId="0" applyFont="1" applyFill="1" applyBorder="1" applyAlignment="1">
      <alignment horizontal="center" vertical="center" textRotation="90" wrapText="1"/>
    </xf>
    <xf numFmtId="0" fontId="58" fillId="45" borderId="25" xfId="0" applyFont="1" applyFill="1" applyBorder="1" applyAlignment="1">
      <alignment horizontal="center" vertical="center" textRotation="90" wrapText="1"/>
    </xf>
    <xf numFmtId="0" fontId="53" fillId="46" borderId="87" xfId="0" applyFont="1" applyFill="1" applyBorder="1" applyAlignment="1">
      <alignment horizontal="center" vertical="center"/>
    </xf>
    <xf numFmtId="0" fontId="53" fillId="46" borderId="90" xfId="0" applyFont="1" applyFill="1" applyBorder="1" applyAlignment="1">
      <alignment horizontal="center" vertical="center"/>
    </xf>
    <xf numFmtId="0" fontId="53" fillId="46" borderId="72" xfId="0" applyFont="1" applyFill="1" applyBorder="1" applyAlignment="1">
      <alignment horizontal="center" vertical="center"/>
    </xf>
    <xf numFmtId="0" fontId="53" fillId="46" borderId="79" xfId="0" applyFont="1" applyFill="1" applyBorder="1" applyAlignment="1">
      <alignment horizontal="center" vertical="center"/>
    </xf>
    <xf numFmtId="0" fontId="57" fillId="0" borderId="56" xfId="0" applyFont="1" applyBorder="1" applyAlignment="1">
      <alignment horizontal="justify" vertical="center" wrapText="1"/>
    </xf>
    <xf numFmtId="0" fontId="57" fillId="0" borderId="47" xfId="0" applyFont="1" applyBorder="1" applyAlignment="1">
      <alignment horizontal="justify" vertical="center" wrapText="1"/>
    </xf>
    <xf numFmtId="0" fontId="60" fillId="0" borderId="80" xfId="0" applyFont="1" applyBorder="1" applyAlignment="1">
      <alignment horizontal="center" vertical="center" wrapText="1"/>
    </xf>
    <xf numFmtId="0" fontId="60" fillId="0" borderId="89" xfId="0" applyFont="1" applyBorder="1" applyAlignment="1">
      <alignment horizontal="center" vertical="center" wrapText="1"/>
    </xf>
    <xf numFmtId="0" fontId="60" fillId="0" borderId="79" xfId="0" applyFont="1" applyBorder="1" applyAlignment="1">
      <alignment horizontal="center" vertical="center" wrapText="1"/>
    </xf>
    <xf numFmtId="0" fontId="61" fillId="0" borderId="80" xfId="0" applyFont="1" applyBorder="1" applyAlignment="1">
      <alignment horizontal="center" vertical="center" wrapText="1"/>
    </xf>
    <xf numFmtId="0" fontId="61" fillId="0" borderId="89" xfId="0" applyFont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justify" vertical="center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obre" xfId="48"/>
    <cellStyle name="Dobre 2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e" xfId="64"/>
    <cellStyle name="Neutralne 2" xfId="65"/>
    <cellStyle name="Normalny 2" xfId="66"/>
    <cellStyle name="Obliczenia" xfId="67"/>
    <cellStyle name="Obliczenia 2" xfId="68"/>
    <cellStyle name="Percent" xfId="69"/>
    <cellStyle name="Suma" xfId="70"/>
    <cellStyle name="Suma 2" xfId="71"/>
    <cellStyle name="Tekst objaśnienia" xfId="72"/>
    <cellStyle name="Tekst objaśnienia 2" xfId="73"/>
    <cellStyle name="Tekst ostrzeżenia" xfId="74"/>
    <cellStyle name="Tekst ostrzeżenia 2" xfId="75"/>
    <cellStyle name="Tytuł" xfId="76"/>
    <cellStyle name="Tytuł 2" xfId="77"/>
    <cellStyle name="Uwaga" xfId="78"/>
    <cellStyle name="Currency" xfId="79"/>
    <cellStyle name="Currency [0]" xfId="80"/>
    <cellStyle name="Złe" xfId="81"/>
    <cellStyle name="Złe 2" xfId="82"/>
  </cellStyles>
  <dxfs count="89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825"/>
          <c:w val="0.965"/>
          <c:h val="0.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magisterka!$E$17:$AY$17</c:f>
              <c:strCache/>
            </c:strRef>
          </c:cat>
          <c:val>
            <c:numRef>
              <c:f>magisterka!$E$58:$AY$58</c:f>
              <c:numCache/>
            </c:numRef>
          </c:val>
        </c:ser>
        <c:gapWidth val="52"/>
        <c:axId val="26522575"/>
        <c:axId val="28972356"/>
      </c:barChart>
      <c:catAx>
        <c:axId val="2652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2356"/>
        <c:crosses val="autoZero"/>
        <c:auto val="1"/>
        <c:lblOffset val="100"/>
        <c:tickLblSkip val="1"/>
        <c:noMultiLvlLbl val="0"/>
      </c:catAx>
      <c:valAx>
        <c:axId val="28972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2575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-0.00375"/>
          <c:w val="0.823"/>
          <c:h val="0.99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magisterka!$B$18:$B$57</c:f>
              <c:strCache/>
            </c:strRef>
          </c:cat>
          <c:val>
            <c:numRef>
              <c:f>magisterka!$AZ$18:$AZ$57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magisterka!$B$18:$B$57</c:f>
              <c:strCache/>
            </c:strRef>
          </c:cat>
          <c:val>
            <c:numRef>
              <c:f>magisterka!$BA$18:$BA$57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magisterka!$B$18:$B$57</c:f>
              <c:strCache/>
            </c:strRef>
          </c:cat>
          <c:val>
            <c:numRef>
              <c:f>magisterka!$BB$18:$BB$57</c:f>
              <c:numCache/>
            </c:numRef>
          </c:val>
        </c:ser>
        <c:overlap val="100"/>
        <c:gapWidth val="50"/>
        <c:axId val="16278901"/>
        <c:axId val="45515826"/>
      </c:barChart>
      <c:catAx>
        <c:axId val="162789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15826"/>
        <c:crosses val="autoZero"/>
        <c:auto val="1"/>
        <c:lblOffset val="100"/>
        <c:tickLblSkip val="1"/>
        <c:noMultiLvlLbl val="0"/>
      </c:catAx>
      <c:valAx>
        <c:axId val="4551582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8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45775"/>
          <c:w val="0.135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-0.004"/>
          <c:w val="0.8785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magisterka!$B$61:$B$98</c:f>
              <c:strCache/>
            </c:strRef>
          </c:cat>
          <c:val>
            <c:numRef>
              <c:f>magisterka!$AZ$61:$AZ$98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magisterka!$B$61:$B$98</c:f>
              <c:strCache/>
            </c:strRef>
          </c:cat>
          <c:val>
            <c:numRef>
              <c:f>magisterka!$BA$61:$BA$98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magisterka!$B$61:$B$98</c:f>
              <c:strCache/>
            </c:strRef>
          </c:cat>
          <c:val>
            <c:numRef>
              <c:f>magisterka!$BB$61:$BB$98</c:f>
              <c:numCache/>
            </c:numRef>
          </c:val>
        </c:ser>
        <c:overlap val="100"/>
        <c:gapWidth val="50"/>
        <c:axId val="15057675"/>
        <c:axId val="18590288"/>
      </c:barChart>
      <c:catAx>
        <c:axId val="15057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90288"/>
        <c:crosses val="autoZero"/>
        <c:auto val="1"/>
        <c:lblOffset val="100"/>
        <c:tickLblSkip val="1"/>
        <c:noMultiLvlLbl val="0"/>
      </c:catAx>
      <c:valAx>
        <c:axId val="1859028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57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49875"/>
          <c:w val="0.135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-0.005"/>
          <c:w val="0.87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magisterka!$B$103:$B$133</c:f>
              <c:strCache/>
            </c:strRef>
          </c:cat>
          <c:val>
            <c:numRef>
              <c:f>magisterka!$AZ$103:$AZ$133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magisterka!$B$103:$B$133</c:f>
              <c:strCache/>
            </c:strRef>
          </c:cat>
          <c:val>
            <c:numRef>
              <c:f>magisterka!$BA$103:$BA$133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magisterka!$B$103:$B$133</c:f>
              <c:strCache/>
            </c:strRef>
          </c:cat>
          <c:val>
            <c:numRef>
              <c:f>magisterka!$BB$103:$BB$133</c:f>
              <c:numCache/>
            </c:numRef>
          </c:val>
        </c:ser>
        <c:overlap val="100"/>
        <c:gapWidth val="50"/>
        <c:axId val="22166033"/>
        <c:axId val="29062942"/>
      </c:barChart>
      <c:catAx>
        <c:axId val="22166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62942"/>
        <c:crosses val="autoZero"/>
        <c:auto val="1"/>
        <c:lblOffset val="100"/>
        <c:tickLblSkip val="1"/>
        <c:noMultiLvlLbl val="0"/>
      </c:catAx>
      <c:valAx>
        <c:axId val="2906294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6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925"/>
          <c:w val="0.136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09925"/>
          <c:w val="0.411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magisterka!$AZ$58:$BB$58</c:f>
              <c:numCache/>
            </c:numRef>
          </c:val>
        </c:ser>
        <c:firstSliceAng val="2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52</xdr:col>
      <xdr:colOff>9525</xdr:colOff>
      <xdr:row>13</xdr:row>
      <xdr:rowOff>57150</xdr:rowOff>
    </xdr:to>
    <xdr:graphicFrame>
      <xdr:nvGraphicFramePr>
        <xdr:cNvPr id="1" name="Wykres 1"/>
        <xdr:cNvGraphicFramePr/>
      </xdr:nvGraphicFramePr>
      <xdr:xfrm>
        <a:off x="5238750" y="0"/>
        <a:ext cx="156495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15</xdr:row>
      <xdr:rowOff>57150</xdr:rowOff>
    </xdr:from>
    <xdr:to>
      <xdr:col>66</xdr:col>
      <xdr:colOff>152400</xdr:colOff>
      <xdr:row>57</xdr:row>
      <xdr:rowOff>85725</xdr:rowOff>
    </xdr:to>
    <xdr:graphicFrame>
      <xdr:nvGraphicFramePr>
        <xdr:cNvPr id="2" name="Wykres 2"/>
        <xdr:cNvGraphicFramePr/>
      </xdr:nvGraphicFramePr>
      <xdr:xfrm>
        <a:off x="21536025" y="2924175"/>
        <a:ext cx="73818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54</xdr:col>
      <xdr:colOff>95250</xdr:colOff>
      <xdr:row>58</xdr:row>
      <xdr:rowOff>152400</xdr:rowOff>
    </xdr:from>
    <xdr:to>
      <xdr:col>66</xdr:col>
      <xdr:colOff>180975</xdr:colOff>
      <xdr:row>98</xdr:row>
      <xdr:rowOff>152400</xdr:rowOff>
    </xdr:to>
    <xdr:graphicFrame>
      <xdr:nvGraphicFramePr>
        <xdr:cNvPr id="3" name="Wykres 4"/>
        <xdr:cNvGraphicFramePr/>
      </xdr:nvGraphicFramePr>
      <xdr:xfrm>
        <a:off x="21545550" y="11630025"/>
        <a:ext cx="7400925" cy="804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54</xdr:col>
      <xdr:colOff>76200</xdr:colOff>
      <xdr:row>100</xdr:row>
      <xdr:rowOff>171450</xdr:rowOff>
    </xdr:from>
    <xdr:to>
      <xdr:col>66</xdr:col>
      <xdr:colOff>200025</xdr:colOff>
      <xdr:row>133</xdr:row>
      <xdr:rowOff>123825</xdr:rowOff>
    </xdr:to>
    <xdr:graphicFrame>
      <xdr:nvGraphicFramePr>
        <xdr:cNvPr id="4" name="Wykres 6"/>
        <xdr:cNvGraphicFramePr/>
      </xdr:nvGraphicFramePr>
      <xdr:xfrm>
        <a:off x="21526500" y="20097750"/>
        <a:ext cx="7439025" cy="661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55</xdr:col>
      <xdr:colOff>0</xdr:colOff>
      <xdr:row>0</xdr:row>
      <xdr:rowOff>0</xdr:rowOff>
    </xdr:from>
    <xdr:to>
      <xdr:col>62</xdr:col>
      <xdr:colOff>381000</xdr:colOff>
      <xdr:row>12</xdr:row>
      <xdr:rowOff>180975</xdr:rowOff>
    </xdr:to>
    <xdr:graphicFrame>
      <xdr:nvGraphicFramePr>
        <xdr:cNvPr id="5" name="Wykres 7"/>
        <xdr:cNvGraphicFramePr/>
      </xdr:nvGraphicFramePr>
      <xdr:xfrm>
        <a:off x="22059900" y="0"/>
        <a:ext cx="46482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4"/>
  <sheetViews>
    <sheetView tabSelected="1" zoomScale="80" zoomScaleNormal="80" zoomScalePageLayoutView="0" workbookViewId="0" topLeftCell="A1">
      <selection activeCell="B27" sqref="B27:B30"/>
    </sheetView>
  </sheetViews>
  <sheetFormatPr defaultColWidth="9.140625" defaultRowHeight="15"/>
  <cols>
    <col min="1" max="1" width="10.00390625" style="0" customWidth="1"/>
    <col min="2" max="2" width="56.7109375" style="1" bestFit="1" customWidth="1"/>
    <col min="3" max="3" width="8.57421875" style="2" bestFit="1" customWidth="1"/>
    <col min="4" max="4" width="12.00390625" style="2" bestFit="1" customWidth="1"/>
    <col min="5" max="51" width="4.7109375" style="0" customWidth="1"/>
    <col min="52" max="54" width="4.28125" style="0" customWidth="1"/>
  </cols>
  <sheetData>
    <row r="1" ht="15">
      <c r="B1" s="25" t="s">
        <v>174</v>
      </c>
    </row>
    <row r="2" ht="15">
      <c r="B2" s="25" t="s">
        <v>70</v>
      </c>
    </row>
    <row r="3" ht="15">
      <c r="B3" s="25" t="s">
        <v>287</v>
      </c>
    </row>
    <row r="4" ht="15">
      <c r="B4"/>
    </row>
    <row r="5" ht="15">
      <c r="B5" s="1" t="s">
        <v>92</v>
      </c>
    </row>
    <row r="6" ht="15">
      <c r="B6" s="1" t="s">
        <v>93</v>
      </c>
    </row>
    <row r="7" ht="15">
      <c r="B7" s="1" t="s">
        <v>94</v>
      </c>
    </row>
    <row r="8" ht="15">
      <c r="B8" s="1" t="s">
        <v>84</v>
      </c>
    </row>
    <row r="9" ht="15">
      <c r="B9" s="1" t="s">
        <v>87</v>
      </c>
    </row>
    <row r="10" ht="15">
      <c r="B10" s="1" t="s">
        <v>73</v>
      </c>
    </row>
    <row r="11" ht="15">
      <c r="B11" s="1" t="s">
        <v>95</v>
      </c>
    </row>
    <row r="12" ht="15">
      <c r="B12" s="1" t="s">
        <v>87</v>
      </c>
    </row>
    <row r="13" ht="15">
      <c r="B13" s="1" t="s">
        <v>85</v>
      </c>
    </row>
    <row r="14" spans="2:45" ht="15">
      <c r="B14" s="1" t="s">
        <v>72</v>
      </c>
      <c r="AK14" s="72"/>
      <c r="AL14" s="72"/>
      <c r="AM14" s="72"/>
      <c r="AN14" s="72"/>
      <c r="AO14" s="72"/>
      <c r="AP14" s="72"/>
      <c r="AQ14" s="72"/>
      <c r="AR14" s="72"/>
      <c r="AS14" s="72"/>
    </row>
    <row r="15" spans="2:45" ht="15.75" thickBot="1">
      <c r="B15" s="1" t="s">
        <v>286</v>
      </c>
      <c r="AK15" s="72"/>
      <c r="AL15" s="72"/>
      <c r="AM15" s="72"/>
      <c r="AN15" s="72"/>
      <c r="AO15" s="72"/>
      <c r="AP15" s="72"/>
      <c r="AQ15" s="72"/>
      <c r="AR15" s="72"/>
      <c r="AS15" s="72"/>
    </row>
    <row r="16" spans="5:54" ht="16.5" thickBot="1" thickTop="1">
      <c r="E16" s="180" t="s">
        <v>45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0" t="s">
        <v>285</v>
      </c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90"/>
      <c r="AT16" s="187" t="s">
        <v>66</v>
      </c>
      <c r="AU16" s="188"/>
      <c r="AV16" s="188"/>
      <c r="AW16" s="188"/>
      <c r="AX16" s="188"/>
      <c r="AY16" s="189"/>
      <c r="AZ16" s="73"/>
      <c r="BA16" s="73"/>
      <c r="BB16" s="74"/>
    </row>
    <row r="17" spans="1:54" ht="15.75" thickBot="1">
      <c r="A17" s="166"/>
      <c r="B17" s="58" t="s">
        <v>1</v>
      </c>
      <c r="C17" s="59" t="s">
        <v>2</v>
      </c>
      <c r="D17" s="60" t="s">
        <v>3</v>
      </c>
      <c r="E17" s="14" t="s">
        <v>4</v>
      </c>
      <c r="F17" s="15" t="s">
        <v>5</v>
      </c>
      <c r="G17" s="15" t="s">
        <v>6</v>
      </c>
      <c r="H17" s="15" t="s">
        <v>7</v>
      </c>
      <c r="I17" s="15" t="s">
        <v>8</v>
      </c>
      <c r="J17" s="15" t="s">
        <v>9</v>
      </c>
      <c r="K17" s="15" t="s">
        <v>10</v>
      </c>
      <c r="L17" s="15" t="s">
        <v>11</v>
      </c>
      <c r="M17" s="15" t="s">
        <v>12</v>
      </c>
      <c r="N17" s="15" t="s">
        <v>13</v>
      </c>
      <c r="O17" s="15" t="s">
        <v>14</v>
      </c>
      <c r="P17" s="15" t="s">
        <v>15</v>
      </c>
      <c r="Q17" s="15" t="s">
        <v>123</v>
      </c>
      <c r="R17" s="15" t="s">
        <v>130</v>
      </c>
      <c r="S17" s="15" t="s">
        <v>131</v>
      </c>
      <c r="T17" s="15" t="s">
        <v>132</v>
      </c>
      <c r="U17" s="15" t="s">
        <v>133</v>
      </c>
      <c r="V17" s="29" t="s">
        <v>134</v>
      </c>
      <c r="W17" s="29" t="s">
        <v>135</v>
      </c>
      <c r="X17" s="14" t="s">
        <v>46</v>
      </c>
      <c r="Y17" s="15" t="s">
        <v>47</v>
      </c>
      <c r="Z17" s="15" t="s">
        <v>48</v>
      </c>
      <c r="AA17" s="15" t="s">
        <v>49</v>
      </c>
      <c r="AB17" s="15" t="s">
        <v>50</v>
      </c>
      <c r="AC17" s="15" t="s">
        <v>51</v>
      </c>
      <c r="AD17" s="15" t="s">
        <v>52</v>
      </c>
      <c r="AE17" s="15" t="s">
        <v>53</v>
      </c>
      <c r="AF17" s="15" t="s">
        <v>54</v>
      </c>
      <c r="AG17" s="15" t="s">
        <v>55</v>
      </c>
      <c r="AH17" s="15" t="s">
        <v>56</v>
      </c>
      <c r="AI17" s="15" t="s">
        <v>57</v>
      </c>
      <c r="AJ17" s="15" t="s">
        <v>58</v>
      </c>
      <c r="AK17" s="15" t="s">
        <v>59</v>
      </c>
      <c r="AL17" s="15" t="s">
        <v>75</v>
      </c>
      <c r="AM17" s="15" t="s">
        <v>124</v>
      </c>
      <c r="AN17" s="15" t="s">
        <v>125</v>
      </c>
      <c r="AO17" s="15" t="s">
        <v>126</v>
      </c>
      <c r="AP17" s="15" t="s">
        <v>127</v>
      </c>
      <c r="AQ17" s="15" t="s">
        <v>128</v>
      </c>
      <c r="AR17" s="29" t="s">
        <v>129</v>
      </c>
      <c r="AS17" s="29" t="s">
        <v>136</v>
      </c>
      <c r="AT17" s="19" t="s">
        <v>60</v>
      </c>
      <c r="AU17" s="20" t="s">
        <v>61</v>
      </c>
      <c r="AV17" s="20" t="s">
        <v>62</v>
      </c>
      <c r="AW17" s="20" t="s">
        <v>63</v>
      </c>
      <c r="AX17" s="20" t="s">
        <v>64</v>
      </c>
      <c r="AY17" s="21" t="s">
        <v>65</v>
      </c>
      <c r="AZ17" s="126" t="s">
        <v>0</v>
      </c>
      <c r="BA17" s="48" t="s">
        <v>76</v>
      </c>
      <c r="BB17" s="48" t="s">
        <v>77</v>
      </c>
    </row>
    <row r="18" spans="1:54" ht="15.75" thickBot="1">
      <c r="A18" s="182" t="s">
        <v>89</v>
      </c>
      <c r="B18" s="171" t="s">
        <v>102</v>
      </c>
      <c r="C18" s="167">
        <v>2</v>
      </c>
      <c r="D18" s="168" t="s">
        <v>175</v>
      </c>
      <c r="E18" s="12">
        <v>1</v>
      </c>
      <c r="F18" s="7"/>
      <c r="G18" s="7">
        <v>1</v>
      </c>
      <c r="H18" s="7"/>
      <c r="I18" s="7">
        <v>1</v>
      </c>
      <c r="J18" s="7"/>
      <c r="K18" s="7"/>
      <c r="L18" s="7">
        <v>1</v>
      </c>
      <c r="M18" s="7"/>
      <c r="N18" s="7"/>
      <c r="O18" s="7"/>
      <c r="P18" s="7">
        <v>1</v>
      </c>
      <c r="Q18" s="7"/>
      <c r="R18" s="7"/>
      <c r="S18" s="7"/>
      <c r="T18" s="7"/>
      <c r="U18" s="7"/>
      <c r="V18" s="30"/>
      <c r="W18" s="30"/>
      <c r="X18" s="12"/>
      <c r="Y18" s="7">
        <v>1</v>
      </c>
      <c r="Z18" s="7">
        <v>1</v>
      </c>
      <c r="AA18" s="7"/>
      <c r="AB18" s="7">
        <v>1</v>
      </c>
      <c r="AC18" s="7">
        <v>1</v>
      </c>
      <c r="AD18" s="7"/>
      <c r="AE18" s="7">
        <v>1</v>
      </c>
      <c r="AF18" s="7">
        <v>1</v>
      </c>
      <c r="AG18" s="7">
        <v>1</v>
      </c>
      <c r="AH18" s="7">
        <v>1</v>
      </c>
      <c r="AI18" s="7"/>
      <c r="AJ18" s="7"/>
      <c r="AK18" s="7"/>
      <c r="AL18" s="7"/>
      <c r="AM18" s="7"/>
      <c r="AN18" s="7"/>
      <c r="AO18" s="7"/>
      <c r="AP18" s="7"/>
      <c r="AQ18" s="7"/>
      <c r="AR18" s="30"/>
      <c r="AS18" s="13"/>
      <c r="AT18" s="34">
        <v>1</v>
      </c>
      <c r="AU18" s="7"/>
      <c r="AV18" s="7"/>
      <c r="AW18" s="7"/>
      <c r="AX18" s="7">
        <v>1</v>
      </c>
      <c r="AY18" s="7">
        <v>1</v>
      </c>
      <c r="AZ18" s="46">
        <f>COUNTIF(E18:W18,1)</f>
        <v>5</v>
      </c>
      <c r="BA18" s="46">
        <f>COUNTIF(X18:AS18,1)</f>
        <v>8</v>
      </c>
      <c r="BB18" s="46">
        <f>COUNTIF(AT18:AY18,1)</f>
        <v>3</v>
      </c>
    </row>
    <row r="19" spans="1:54" ht="15.75" thickBot="1">
      <c r="A19" s="185"/>
      <c r="B19" s="172" t="s">
        <v>102</v>
      </c>
      <c r="C19" s="23">
        <v>2</v>
      </c>
      <c r="D19" s="65" t="s">
        <v>88</v>
      </c>
      <c r="E19" s="1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1"/>
      <c r="W19" s="31"/>
      <c r="X19" s="10">
        <v>1</v>
      </c>
      <c r="Y19" s="6"/>
      <c r="Z19" s="6"/>
      <c r="AA19" s="6"/>
      <c r="AB19" s="6"/>
      <c r="AC19" s="6"/>
      <c r="AD19" s="6"/>
      <c r="AE19" s="6">
        <v>1</v>
      </c>
      <c r="AF19" s="6"/>
      <c r="AG19" s="6"/>
      <c r="AH19" s="6"/>
      <c r="AI19" s="6">
        <v>1</v>
      </c>
      <c r="AJ19" s="6"/>
      <c r="AK19" s="6"/>
      <c r="AL19" s="6"/>
      <c r="AM19" s="6"/>
      <c r="AN19" s="6"/>
      <c r="AO19" s="6"/>
      <c r="AP19" s="6"/>
      <c r="AQ19" s="6"/>
      <c r="AR19" s="31"/>
      <c r="AS19" s="11"/>
      <c r="AT19" s="35"/>
      <c r="AU19" s="6"/>
      <c r="AV19" s="6"/>
      <c r="AW19" s="6"/>
      <c r="AX19" s="6"/>
      <c r="AY19" s="6"/>
      <c r="AZ19" s="46">
        <f aca="true" t="shared" si="0" ref="AZ19:AZ39">COUNTIF(E19:W19,1)</f>
        <v>0</v>
      </c>
      <c r="BA19" s="46">
        <f aca="true" t="shared" si="1" ref="BA19:BB39">COUNTIF(X19:AS19,1)</f>
        <v>3</v>
      </c>
      <c r="BB19" s="46">
        <f aca="true" t="shared" si="2" ref="BB19:BB39">COUNTIF(AT19:AY19,1)</f>
        <v>0</v>
      </c>
    </row>
    <row r="20" spans="1:54" ht="15.75" thickBot="1">
      <c r="A20" s="185"/>
      <c r="B20" s="172" t="s">
        <v>103</v>
      </c>
      <c r="C20" s="23">
        <v>2</v>
      </c>
      <c r="D20" s="65" t="s">
        <v>175</v>
      </c>
      <c r="E20" s="10">
        <v>1</v>
      </c>
      <c r="F20" s="6"/>
      <c r="G20" s="6"/>
      <c r="H20" s="6"/>
      <c r="I20" s="6"/>
      <c r="J20" s="6"/>
      <c r="K20" s="6"/>
      <c r="L20" s="6"/>
      <c r="M20" s="6">
        <v>1</v>
      </c>
      <c r="N20" s="6"/>
      <c r="O20" s="6">
        <v>1</v>
      </c>
      <c r="P20" s="6">
        <v>1</v>
      </c>
      <c r="Q20" s="6"/>
      <c r="R20" s="6"/>
      <c r="S20" s="6">
        <v>1</v>
      </c>
      <c r="T20" s="6"/>
      <c r="U20" s="6"/>
      <c r="V20" s="31"/>
      <c r="W20" s="31"/>
      <c r="X20" s="10">
        <v>1</v>
      </c>
      <c r="Y20" s="6">
        <v>1</v>
      </c>
      <c r="Z20" s="6"/>
      <c r="AA20" s="6"/>
      <c r="AB20" s="6"/>
      <c r="AC20" s="6">
        <v>1</v>
      </c>
      <c r="AD20" s="6"/>
      <c r="AE20" s="6"/>
      <c r="AF20" s="6"/>
      <c r="AG20" s="6"/>
      <c r="AH20" s="6"/>
      <c r="AI20" s="6">
        <v>1</v>
      </c>
      <c r="AJ20" s="6"/>
      <c r="AK20" s="6"/>
      <c r="AL20" s="6"/>
      <c r="AM20" s="6"/>
      <c r="AN20" s="6"/>
      <c r="AO20" s="6"/>
      <c r="AP20" s="6"/>
      <c r="AQ20" s="6"/>
      <c r="AR20" s="31">
        <v>1</v>
      </c>
      <c r="AS20" s="11"/>
      <c r="AT20" s="35"/>
      <c r="AU20" s="6"/>
      <c r="AV20" s="6">
        <v>1</v>
      </c>
      <c r="AW20" s="6"/>
      <c r="AX20" s="6"/>
      <c r="AY20" s="6">
        <v>1</v>
      </c>
      <c r="AZ20" s="46">
        <f t="shared" si="0"/>
        <v>5</v>
      </c>
      <c r="BA20" s="46">
        <f t="shared" si="1"/>
        <v>5</v>
      </c>
      <c r="BB20" s="46">
        <f t="shared" si="2"/>
        <v>2</v>
      </c>
    </row>
    <row r="21" spans="1:54" ht="15.75" thickBot="1">
      <c r="A21" s="185"/>
      <c r="B21" s="172" t="s">
        <v>104</v>
      </c>
      <c r="C21" s="23">
        <v>1</v>
      </c>
      <c r="D21" s="65" t="s">
        <v>88</v>
      </c>
      <c r="E21" s="10"/>
      <c r="F21" s="6"/>
      <c r="G21" s="6"/>
      <c r="H21" s="6"/>
      <c r="I21" s="6"/>
      <c r="J21" s="6"/>
      <c r="K21" s="6"/>
      <c r="L21" s="6">
        <v>1</v>
      </c>
      <c r="M21" s="6"/>
      <c r="N21" s="6"/>
      <c r="O21" s="6"/>
      <c r="P21" s="6">
        <v>1</v>
      </c>
      <c r="Q21" s="6"/>
      <c r="R21" s="6"/>
      <c r="S21" s="6"/>
      <c r="T21" s="6"/>
      <c r="U21" s="6"/>
      <c r="V21" s="31"/>
      <c r="W21" s="31"/>
      <c r="X21" s="10">
        <v>1</v>
      </c>
      <c r="Y21" s="6">
        <v>1</v>
      </c>
      <c r="Z21" s="6"/>
      <c r="AA21" s="6"/>
      <c r="AB21" s="6"/>
      <c r="AC21" s="6">
        <v>1</v>
      </c>
      <c r="AD21" s="6"/>
      <c r="AE21" s="6">
        <v>1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31"/>
      <c r="AS21" s="11"/>
      <c r="AT21" s="35">
        <v>1</v>
      </c>
      <c r="AU21" s="6"/>
      <c r="AV21" s="6"/>
      <c r="AW21" s="6"/>
      <c r="AX21" s="6"/>
      <c r="AY21" s="6"/>
      <c r="AZ21" s="46">
        <f t="shared" si="0"/>
        <v>2</v>
      </c>
      <c r="BA21" s="46">
        <f t="shared" si="1"/>
        <v>4</v>
      </c>
      <c r="BB21" s="46">
        <f t="shared" si="2"/>
        <v>1</v>
      </c>
    </row>
    <row r="22" spans="1:54" ht="15.75" thickBot="1">
      <c r="A22" s="185"/>
      <c r="B22" s="172" t="s">
        <v>110</v>
      </c>
      <c r="C22" s="23">
        <v>1</v>
      </c>
      <c r="D22" s="65" t="s">
        <v>175</v>
      </c>
      <c r="E22" s="10">
        <v>1</v>
      </c>
      <c r="F22" s="6"/>
      <c r="G22" s="6">
        <v>1</v>
      </c>
      <c r="H22" s="6"/>
      <c r="I22" s="6">
        <v>1</v>
      </c>
      <c r="J22" s="6"/>
      <c r="K22" s="6"/>
      <c r="L22" s="6"/>
      <c r="M22" s="6">
        <v>1</v>
      </c>
      <c r="N22" s="6"/>
      <c r="O22" s="6"/>
      <c r="P22" s="6"/>
      <c r="Q22" s="6"/>
      <c r="R22" s="6"/>
      <c r="S22" s="6"/>
      <c r="T22" s="6"/>
      <c r="U22" s="6"/>
      <c r="V22" s="31"/>
      <c r="W22" s="31"/>
      <c r="X22" s="10">
        <v>1</v>
      </c>
      <c r="Y22" s="6">
        <v>1</v>
      </c>
      <c r="Z22" s="6"/>
      <c r="AA22" s="6"/>
      <c r="AB22" s="6">
        <v>1</v>
      </c>
      <c r="AC22" s="6"/>
      <c r="AD22" s="6"/>
      <c r="AE22" s="6">
        <v>1</v>
      </c>
      <c r="AF22" s="6">
        <v>1</v>
      </c>
      <c r="AG22" s="6">
        <v>1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31"/>
      <c r="AS22" s="11"/>
      <c r="AT22" s="35">
        <v>1</v>
      </c>
      <c r="AU22" s="6"/>
      <c r="AV22" s="6">
        <v>1</v>
      </c>
      <c r="AW22" s="6"/>
      <c r="AX22" s="6">
        <v>1</v>
      </c>
      <c r="AY22" s="6"/>
      <c r="AZ22" s="46">
        <f t="shared" si="0"/>
        <v>4</v>
      </c>
      <c r="BA22" s="46">
        <f t="shared" si="1"/>
        <v>6</v>
      </c>
      <c r="BB22" s="46">
        <f t="shared" si="2"/>
        <v>3</v>
      </c>
    </row>
    <row r="23" spans="1:54" ht="15.75" thickBot="1">
      <c r="A23" s="185"/>
      <c r="B23" s="172" t="s">
        <v>104</v>
      </c>
      <c r="C23" s="23">
        <v>2</v>
      </c>
      <c r="D23" s="65" t="s">
        <v>175</v>
      </c>
      <c r="E23" s="10">
        <v>1</v>
      </c>
      <c r="F23" s="6"/>
      <c r="G23" s="6">
        <v>1</v>
      </c>
      <c r="H23" s="6"/>
      <c r="I23" s="6">
        <v>1</v>
      </c>
      <c r="J23" s="6"/>
      <c r="K23" s="6"/>
      <c r="L23" s="6"/>
      <c r="M23" s="6">
        <v>1</v>
      </c>
      <c r="N23" s="6"/>
      <c r="O23" s="6"/>
      <c r="P23" s="6">
        <v>1</v>
      </c>
      <c r="Q23" s="6"/>
      <c r="R23" s="6"/>
      <c r="S23" s="6"/>
      <c r="T23" s="6"/>
      <c r="U23" s="6"/>
      <c r="V23" s="31"/>
      <c r="W23" s="31"/>
      <c r="X23" s="10">
        <v>1</v>
      </c>
      <c r="Y23" s="6">
        <v>1</v>
      </c>
      <c r="Z23" s="6"/>
      <c r="AA23" s="6"/>
      <c r="AB23" s="6">
        <v>1</v>
      </c>
      <c r="AC23" s="6">
        <v>1</v>
      </c>
      <c r="AD23" s="6"/>
      <c r="AE23" s="6">
        <v>1</v>
      </c>
      <c r="AF23" s="6">
        <v>1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/>
      <c r="AS23" s="11"/>
      <c r="AT23" s="35">
        <v>1</v>
      </c>
      <c r="AU23" s="6">
        <v>1</v>
      </c>
      <c r="AV23" s="6">
        <v>1</v>
      </c>
      <c r="AW23" s="6"/>
      <c r="AX23" s="6"/>
      <c r="AY23" s="6"/>
      <c r="AZ23" s="46">
        <f t="shared" si="0"/>
        <v>5</v>
      </c>
      <c r="BA23" s="46">
        <f t="shared" si="1"/>
        <v>6</v>
      </c>
      <c r="BB23" s="46">
        <f t="shared" si="2"/>
        <v>3</v>
      </c>
    </row>
    <row r="24" spans="1:54" ht="15.75" thickBot="1">
      <c r="A24" s="185"/>
      <c r="B24" s="172" t="s">
        <v>111</v>
      </c>
      <c r="C24" s="23">
        <v>1</v>
      </c>
      <c r="D24" s="65" t="s">
        <v>91</v>
      </c>
      <c r="E24" s="10">
        <v>1</v>
      </c>
      <c r="F24" s="6"/>
      <c r="G24" s="6"/>
      <c r="H24" s="6">
        <v>1</v>
      </c>
      <c r="I24" s="6">
        <v>1</v>
      </c>
      <c r="J24" s="6"/>
      <c r="K24" s="6"/>
      <c r="L24" s="6"/>
      <c r="M24" s="6"/>
      <c r="N24" s="6">
        <v>1</v>
      </c>
      <c r="O24" s="6">
        <v>1</v>
      </c>
      <c r="P24" s="6">
        <v>1</v>
      </c>
      <c r="Q24" s="6"/>
      <c r="R24" s="6"/>
      <c r="S24" s="6"/>
      <c r="T24" s="6"/>
      <c r="U24" s="6"/>
      <c r="V24" s="31"/>
      <c r="W24" s="31"/>
      <c r="X24" s="10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31"/>
      <c r="AS24" s="11"/>
      <c r="AT24" s="35"/>
      <c r="AU24" s="6"/>
      <c r="AV24" s="6"/>
      <c r="AW24" s="6"/>
      <c r="AX24" s="6"/>
      <c r="AY24" s="6"/>
      <c r="AZ24" s="46">
        <f t="shared" si="0"/>
        <v>6</v>
      </c>
      <c r="BA24" s="46">
        <f t="shared" si="1"/>
        <v>0</v>
      </c>
      <c r="BB24" s="46">
        <f t="shared" si="2"/>
        <v>0</v>
      </c>
    </row>
    <row r="25" spans="1:54" ht="15.75" thickBot="1">
      <c r="A25" s="185"/>
      <c r="B25" s="172" t="s">
        <v>105</v>
      </c>
      <c r="C25" s="23">
        <v>1</v>
      </c>
      <c r="D25" s="65" t="s">
        <v>175</v>
      </c>
      <c r="E25" s="1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1"/>
      <c r="W25" s="31"/>
      <c r="X25" s="10"/>
      <c r="Y25" s="6"/>
      <c r="Z25" s="6">
        <v>1</v>
      </c>
      <c r="AA25" s="6"/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>
        <v>1</v>
      </c>
      <c r="AH25" s="6">
        <v>1</v>
      </c>
      <c r="AI25" s="6">
        <v>1</v>
      </c>
      <c r="AJ25" s="6"/>
      <c r="AK25" s="6"/>
      <c r="AL25" s="6"/>
      <c r="AM25" s="6"/>
      <c r="AN25" s="6"/>
      <c r="AO25" s="6"/>
      <c r="AP25" s="6"/>
      <c r="AQ25" s="6"/>
      <c r="AR25" s="31"/>
      <c r="AS25" s="11"/>
      <c r="AT25" s="35"/>
      <c r="AU25" s="6">
        <v>1</v>
      </c>
      <c r="AV25" s="6"/>
      <c r="AW25" s="6"/>
      <c r="AX25" s="6"/>
      <c r="AY25" s="6">
        <v>1</v>
      </c>
      <c r="AZ25" s="46">
        <f t="shared" si="0"/>
        <v>0</v>
      </c>
      <c r="BA25" s="46">
        <f t="shared" si="1"/>
        <v>9</v>
      </c>
      <c r="BB25" s="46">
        <f t="shared" si="2"/>
        <v>2</v>
      </c>
    </row>
    <row r="26" spans="1:54" ht="15.75" thickBot="1">
      <c r="A26" s="185"/>
      <c r="B26" s="172" t="s">
        <v>106</v>
      </c>
      <c r="C26" s="91">
        <v>2</v>
      </c>
      <c r="D26" s="92" t="s">
        <v>74</v>
      </c>
      <c r="E26" s="10">
        <v>1</v>
      </c>
      <c r="F26" s="6">
        <v>1</v>
      </c>
      <c r="G26" s="6">
        <v>1</v>
      </c>
      <c r="H26" s="6">
        <v>1</v>
      </c>
      <c r="I26" s="6">
        <v>1</v>
      </c>
      <c r="J26" s="6"/>
      <c r="K26" s="6"/>
      <c r="L26" s="6"/>
      <c r="M26" s="6"/>
      <c r="N26" s="6">
        <v>1</v>
      </c>
      <c r="O26" s="6">
        <v>1</v>
      </c>
      <c r="P26" s="6">
        <v>1</v>
      </c>
      <c r="Q26" s="6"/>
      <c r="R26" s="6"/>
      <c r="S26" s="6"/>
      <c r="T26" s="6"/>
      <c r="U26" s="6"/>
      <c r="V26" s="31"/>
      <c r="W26" s="31"/>
      <c r="X26" s="10">
        <v>1</v>
      </c>
      <c r="Y26" s="6">
        <v>1</v>
      </c>
      <c r="Z26" s="6">
        <v>1</v>
      </c>
      <c r="AA26" s="6"/>
      <c r="AB26" s="6">
        <v>1</v>
      </c>
      <c r="AC26" s="6">
        <v>1</v>
      </c>
      <c r="AD26" s="6">
        <v>1</v>
      </c>
      <c r="AE26" s="6">
        <v>1</v>
      </c>
      <c r="AF26" s="6">
        <v>1</v>
      </c>
      <c r="AG26" s="6">
        <v>1</v>
      </c>
      <c r="AH26" s="6">
        <v>1</v>
      </c>
      <c r="AI26" s="6">
        <v>1</v>
      </c>
      <c r="AJ26" s="6"/>
      <c r="AK26" s="6"/>
      <c r="AL26" s="6"/>
      <c r="AM26" s="6"/>
      <c r="AN26" s="6"/>
      <c r="AO26" s="6"/>
      <c r="AP26" s="6"/>
      <c r="AQ26" s="6"/>
      <c r="AR26" s="31"/>
      <c r="AS26" s="11"/>
      <c r="AT26" s="35">
        <v>1</v>
      </c>
      <c r="AU26" s="6"/>
      <c r="AV26" s="6">
        <v>1</v>
      </c>
      <c r="AW26" s="6"/>
      <c r="AX26" s="6"/>
      <c r="AY26" s="6">
        <v>1</v>
      </c>
      <c r="AZ26" s="46">
        <f t="shared" si="0"/>
        <v>8</v>
      </c>
      <c r="BA26" s="46">
        <f t="shared" si="1"/>
        <v>11</v>
      </c>
      <c r="BB26" s="46">
        <f t="shared" si="2"/>
        <v>3</v>
      </c>
    </row>
    <row r="27" spans="1:54" ht="15.75" thickBot="1">
      <c r="A27" s="185"/>
      <c r="B27" s="176" t="s">
        <v>107</v>
      </c>
      <c r="C27" s="23">
        <v>1</v>
      </c>
      <c r="D27" s="65" t="s">
        <v>91</v>
      </c>
      <c r="E27" s="10">
        <v>1</v>
      </c>
      <c r="F27" s="6"/>
      <c r="G27" s="6"/>
      <c r="H27" s="6"/>
      <c r="I27" s="6"/>
      <c r="J27" s="6"/>
      <c r="K27" s="6"/>
      <c r="L27" s="6">
        <v>1</v>
      </c>
      <c r="M27" s="6">
        <v>1</v>
      </c>
      <c r="N27" s="6"/>
      <c r="O27" s="6"/>
      <c r="P27" s="6">
        <v>1</v>
      </c>
      <c r="Q27" s="6"/>
      <c r="R27" s="6"/>
      <c r="S27" s="6"/>
      <c r="T27" s="6"/>
      <c r="U27" s="6"/>
      <c r="V27" s="31"/>
      <c r="W27" s="31"/>
      <c r="X27" s="10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31"/>
      <c r="AS27" s="11"/>
      <c r="AT27" s="35">
        <v>1</v>
      </c>
      <c r="AU27" s="6"/>
      <c r="AV27" s="6"/>
      <c r="AW27" s="6"/>
      <c r="AX27" s="6"/>
      <c r="AY27" s="6"/>
      <c r="AZ27" s="46">
        <f t="shared" si="0"/>
        <v>4</v>
      </c>
      <c r="BA27" s="46">
        <f t="shared" si="1"/>
        <v>0</v>
      </c>
      <c r="BB27" s="46">
        <f t="shared" si="2"/>
        <v>1</v>
      </c>
    </row>
    <row r="28" spans="1:54" ht="15.75" thickBot="1">
      <c r="A28" s="185"/>
      <c r="B28" s="176" t="s">
        <v>107</v>
      </c>
      <c r="C28" s="23">
        <v>1</v>
      </c>
      <c r="D28" s="65" t="s">
        <v>88</v>
      </c>
      <c r="E28" s="1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31"/>
      <c r="W28" s="31"/>
      <c r="X28" s="10"/>
      <c r="Y28" s="6"/>
      <c r="Z28" s="6"/>
      <c r="AA28" s="6"/>
      <c r="AB28" s="6">
        <v>1</v>
      </c>
      <c r="AC28" s="6"/>
      <c r="AD28" s="6"/>
      <c r="AE28" s="6">
        <v>1</v>
      </c>
      <c r="AF28" s="6">
        <v>1</v>
      </c>
      <c r="AG28" s="6">
        <v>1</v>
      </c>
      <c r="AH28" s="6"/>
      <c r="AI28" s="6"/>
      <c r="AJ28" s="6"/>
      <c r="AK28" s="6"/>
      <c r="AL28" s="6"/>
      <c r="AM28" s="6"/>
      <c r="AN28" s="6">
        <v>1</v>
      </c>
      <c r="AO28" s="6"/>
      <c r="AP28" s="6"/>
      <c r="AQ28" s="6"/>
      <c r="AR28" s="31"/>
      <c r="AS28" s="11">
        <v>1</v>
      </c>
      <c r="AT28" s="35">
        <v>1</v>
      </c>
      <c r="AU28" s="6"/>
      <c r="AV28" s="6"/>
      <c r="AW28" s="6"/>
      <c r="AX28" s="6">
        <v>1</v>
      </c>
      <c r="AY28" s="6">
        <v>1</v>
      </c>
      <c r="AZ28" s="46">
        <f t="shared" si="0"/>
        <v>0</v>
      </c>
      <c r="BA28" s="46">
        <f t="shared" si="1"/>
        <v>6</v>
      </c>
      <c r="BB28" s="46">
        <f t="shared" si="2"/>
        <v>3</v>
      </c>
    </row>
    <row r="29" spans="1:54" ht="15.75" thickBot="1">
      <c r="A29" s="185"/>
      <c r="B29" s="176" t="s">
        <v>107</v>
      </c>
      <c r="C29" s="23">
        <v>2</v>
      </c>
      <c r="D29" s="65" t="s">
        <v>91</v>
      </c>
      <c r="E29" s="10">
        <v>1</v>
      </c>
      <c r="F29" s="6"/>
      <c r="G29" s="6"/>
      <c r="H29" s="6"/>
      <c r="I29" s="6"/>
      <c r="J29" s="6"/>
      <c r="K29" s="6"/>
      <c r="L29" s="6">
        <v>1</v>
      </c>
      <c r="M29" s="6">
        <v>1</v>
      </c>
      <c r="N29" s="6"/>
      <c r="O29" s="6"/>
      <c r="P29" s="6">
        <v>1</v>
      </c>
      <c r="Q29" s="6"/>
      <c r="R29" s="6"/>
      <c r="S29" s="6"/>
      <c r="T29" s="6"/>
      <c r="U29" s="6"/>
      <c r="V29" s="31"/>
      <c r="W29" s="31"/>
      <c r="X29" s="10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31"/>
      <c r="AS29" s="11"/>
      <c r="AT29" s="35">
        <v>1</v>
      </c>
      <c r="AU29" s="6"/>
      <c r="AV29" s="6"/>
      <c r="AW29" s="6"/>
      <c r="AX29" s="6"/>
      <c r="AY29" s="6"/>
      <c r="AZ29" s="46">
        <f t="shared" si="0"/>
        <v>4</v>
      </c>
      <c r="BA29" s="46">
        <f t="shared" si="1"/>
        <v>0</v>
      </c>
      <c r="BB29" s="46">
        <f t="shared" si="2"/>
        <v>1</v>
      </c>
    </row>
    <row r="30" spans="1:54" ht="15.75" thickBot="1">
      <c r="A30" s="185"/>
      <c r="B30" s="176" t="s">
        <v>107</v>
      </c>
      <c r="C30" s="23">
        <v>2</v>
      </c>
      <c r="D30" s="65" t="s">
        <v>88</v>
      </c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1"/>
      <c r="W30" s="31"/>
      <c r="X30" s="10"/>
      <c r="Y30" s="6"/>
      <c r="Z30" s="6"/>
      <c r="AA30" s="6"/>
      <c r="AB30" s="6">
        <v>1</v>
      </c>
      <c r="AC30" s="6"/>
      <c r="AD30" s="6"/>
      <c r="AE30" s="6">
        <v>1</v>
      </c>
      <c r="AF30" s="6">
        <v>1</v>
      </c>
      <c r="AG30" s="6">
        <v>1</v>
      </c>
      <c r="AH30" s="6"/>
      <c r="AI30" s="6"/>
      <c r="AJ30" s="6"/>
      <c r="AK30" s="6"/>
      <c r="AL30" s="6"/>
      <c r="AM30" s="6"/>
      <c r="AN30" s="6">
        <v>1</v>
      </c>
      <c r="AO30" s="6"/>
      <c r="AP30" s="6"/>
      <c r="AQ30" s="6"/>
      <c r="AR30" s="31"/>
      <c r="AS30" s="11">
        <v>1</v>
      </c>
      <c r="AT30" s="35">
        <v>1</v>
      </c>
      <c r="AU30" s="6"/>
      <c r="AV30" s="6"/>
      <c r="AW30" s="6"/>
      <c r="AX30" s="6">
        <v>1</v>
      </c>
      <c r="AY30" s="6">
        <v>1</v>
      </c>
      <c r="AZ30" s="46">
        <f t="shared" si="0"/>
        <v>0</v>
      </c>
      <c r="BA30" s="46">
        <f t="shared" si="1"/>
        <v>6</v>
      </c>
      <c r="BB30" s="46">
        <f t="shared" si="2"/>
        <v>3</v>
      </c>
    </row>
    <row r="31" spans="1:54" ht="15.75" thickBot="1">
      <c r="A31" s="185"/>
      <c r="B31" s="173" t="s">
        <v>108</v>
      </c>
      <c r="C31" s="23">
        <v>2</v>
      </c>
      <c r="D31" s="65" t="s">
        <v>91</v>
      </c>
      <c r="E31" s="10">
        <v>1</v>
      </c>
      <c r="F31" s="6"/>
      <c r="G31" s="6"/>
      <c r="H31" s="6"/>
      <c r="I31" s="6"/>
      <c r="J31" s="6"/>
      <c r="K31" s="6"/>
      <c r="L31" s="6">
        <v>1</v>
      </c>
      <c r="M31" s="6"/>
      <c r="N31" s="6">
        <v>1</v>
      </c>
      <c r="O31" s="6"/>
      <c r="P31" s="6">
        <v>1</v>
      </c>
      <c r="Q31" s="6"/>
      <c r="R31" s="6"/>
      <c r="S31" s="6"/>
      <c r="T31" s="6"/>
      <c r="U31" s="6"/>
      <c r="V31" s="31"/>
      <c r="W31" s="31"/>
      <c r="X31" s="10"/>
      <c r="Y31" s="6"/>
      <c r="Z31" s="6"/>
      <c r="AA31" s="6"/>
      <c r="AB31" s="6">
        <v>1</v>
      </c>
      <c r="AC31" s="6">
        <v>1</v>
      </c>
      <c r="AD31" s="6">
        <v>1</v>
      </c>
      <c r="AE31" s="6">
        <v>1</v>
      </c>
      <c r="AF31" s="6"/>
      <c r="AG31" s="6"/>
      <c r="AH31" s="6">
        <v>1</v>
      </c>
      <c r="AI31" s="6"/>
      <c r="AJ31" s="6"/>
      <c r="AK31" s="6"/>
      <c r="AL31" s="6"/>
      <c r="AM31" s="6"/>
      <c r="AN31" s="6"/>
      <c r="AO31" s="6"/>
      <c r="AP31" s="6"/>
      <c r="AQ31" s="6"/>
      <c r="AR31" s="31"/>
      <c r="AS31" s="11"/>
      <c r="AT31" s="35"/>
      <c r="AU31" s="6"/>
      <c r="AV31" s="6">
        <v>1</v>
      </c>
      <c r="AW31" s="6"/>
      <c r="AX31" s="6"/>
      <c r="AY31" s="6">
        <v>1</v>
      </c>
      <c r="AZ31" s="46">
        <f t="shared" si="0"/>
        <v>4</v>
      </c>
      <c r="BA31" s="46">
        <f t="shared" si="1"/>
        <v>5</v>
      </c>
      <c r="BB31" s="46">
        <f t="shared" si="2"/>
        <v>2</v>
      </c>
    </row>
    <row r="32" spans="1:54" ht="15.75" thickBot="1">
      <c r="A32" s="185"/>
      <c r="B32" s="173" t="s">
        <v>109</v>
      </c>
      <c r="C32" s="23">
        <v>2</v>
      </c>
      <c r="D32" s="65" t="s">
        <v>91</v>
      </c>
      <c r="E32" s="10"/>
      <c r="F32" s="6">
        <v>1</v>
      </c>
      <c r="G32" s="6"/>
      <c r="H32" s="6"/>
      <c r="I32" s="6"/>
      <c r="J32" s="6"/>
      <c r="K32" s="6"/>
      <c r="L32" s="6">
        <v>1</v>
      </c>
      <c r="M32" s="6"/>
      <c r="N32" s="6"/>
      <c r="O32" s="6"/>
      <c r="P32" s="6"/>
      <c r="Q32" s="6">
        <v>1</v>
      </c>
      <c r="R32" s="6"/>
      <c r="S32" s="6"/>
      <c r="T32" s="6"/>
      <c r="U32" s="6"/>
      <c r="V32" s="31"/>
      <c r="W32" s="31"/>
      <c r="X32" s="10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31"/>
      <c r="AS32" s="11"/>
      <c r="AT32" s="35"/>
      <c r="AU32" s="6"/>
      <c r="AV32" s="6"/>
      <c r="AW32" s="6"/>
      <c r="AX32" s="6"/>
      <c r="AY32" s="6"/>
      <c r="AZ32" s="46">
        <f t="shared" si="0"/>
        <v>3</v>
      </c>
      <c r="BA32" s="46">
        <f t="shared" si="1"/>
        <v>0</v>
      </c>
      <c r="BB32" s="46">
        <f t="shared" si="2"/>
        <v>0</v>
      </c>
    </row>
    <row r="33" spans="1:54" ht="15.75" thickBot="1">
      <c r="A33" s="185"/>
      <c r="B33" s="173" t="s">
        <v>109</v>
      </c>
      <c r="C33" s="66">
        <v>2</v>
      </c>
      <c r="D33" s="67" t="s">
        <v>137</v>
      </c>
      <c r="E33" s="1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31"/>
      <c r="W33" s="31"/>
      <c r="X33" s="10"/>
      <c r="Y33" s="6">
        <v>1</v>
      </c>
      <c r="Z33" s="6">
        <v>1</v>
      </c>
      <c r="AA33" s="6"/>
      <c r="AB33" s="6"/>
      <c r="AC33" s="6">
        <v>1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31"/>
      <c r="AS33" s="11"/>
      <c r="AT33" s="35"/>
      <c r="AU33" s="6"/>
      <c r="AV33" s="6">
        <v>1</v>
      </c>
      <c r="AW33" s="6"/>
      <c r="AX33" s="6">
        <v>1</v>
      </c>
      <c r="AY33" s="6">
        <v>1</v>
      </c>
      <c r="AZ33" s="46">
        <f t="shared" si="0"/>
        <v>0</v>
      </c>
      <c r="BA33" s="46">
        <f t="shared" si="1"/>
        <v>3</v>
      </c>
      <c r="BB33" s="46">
        <f t="shared" si="2"/>
        <v>3</v>
      </c>
    </row>
    <row r="34" spans="1:54" ht="15.75" thickBot="1">
      <c r="A34" s="185"/>
      <c r="B34" s="174" t="s">
        <v>98</v>
      </c>
      <c r="C34" s="66">
        <v>1</v>
      </c>
      <c r="D34" s="67" t="s">
        <v>86</v>
      </c>
      <c r="E34" s="10">
        <v>1</v>
      </c>
      <c r="F34" s="6"/>
      <c r="G34" s="6">
        <v>1</v>
      </c>
      <c r="H34" s="6"/>
      <c r="I34" s="6">
        <v>1</v>
      </c>
      <c r="J34" s="6"/>
      <c r="K34" s="6"/>
      <c r="L34" s="6"/>
      <c r="M34" s="6">
        <v>1</v>
      </c>
      <c r="N34" s="6"/>
      <c r="O34" s="6"/>
      <c r="P34" s="6">
        <v>1</v>
      </c>
      <c r="Q34" s="6"/>
      <c r="R34" s="6"/>
      <c r="S34" s="6"/>
      <c r="T34" s="6"/>
      <c r="U34" s="6"/>
      <c r="V34" s="31"/>
      <c r="W34" s="31"/>
      <c r="X34" s="10"/>
      <c r="Y34" s="6">
        <v>1</v>
      </c>
      <c r="Z34" s="6"/>
      <c r="AA34" s="6"/>
      <c r="AB34" s="6"/>
      <c r="AC34" s="6"/>
      <c r="AD34" s="6"/>
      <c r="AE34" s="6"/>
      <c r="AF34" s="6"/>
      <c r="AG34" s="6"/>
      <c r="AH34" s="6">
        <v>1</v>
      </c>
      <c r="AI34" s="6"/>
      <c r="AJ34" s="6">
        <v>1</v>
      </c>
      <c r="AK34" s="6"/>
      <c r="AL34" s="6"/>
      <c r="AM34" s="6"/>
      <c r="AN34" s="6">
        <v>1</v>
      </c>
      <c r="AO34" s="6"/>
      <c r="AP34" s="6"/>
      <c r="AQ34" s="6"/>
      <c r="AR34" s="31"/>
      <c r="AS34" s="11">
        <v>1</v>
      </c>
      <c r="AT34" s="35">
        <v>1</v>
      </c>
      <c r="AU34" s="6">
        <v>1</v>
      </c>
      <c r="AV34" s="6"/>
      <c r="AW34" s="6"/>
      <c r="AX34" s="6"/>
      <c r="AY34" s="6"/>
      <c r="AZ34" s="46">
        <f t="shared" si="0"/>
        <v>5</v>
      </c>
      <c r="BA34" s="46">
        <f t="shared" si="1"/>
        <v>5</v>
      </c>
      <c r="BB34" s="46">
        <f t="shared" si="2"/>
        <v>2</v>
      </c>
    </row>
    <row r="35" spans="1:54" ht="15.75" thickBot="1">
      <c r="A35" s="185"/>
      <c r="B35" s="174" t="s">
        <v>98</v>
      </c>
      <c r="C35" s="66">
        <v>2</v>
      </c>
      <c r="D35" s="67" t="s">
        <v>86</v>
      </c>
      <c r="E35" s="10">
        <v>1</v>
      </c>
      <c r="F35" s="6"/>
      <c r="G35" s="6">
        <v>1</v>
      </c>
      <c r="H35" s="6"/>
      <c r="I35" s="6">
        <v>1</v>
      </c>
      <c r="J35" s="6"/>
      <c r="K35" s="6"/>
      <c r="L35" s="6"/>
      <c r="M35" s="6">
        <v>1</v>
      </c>
      <c r="N35" s="6"/>
      <c r="O35" s="6"/>
      <c r="P35" s="6">
        <v>1</v>
      </c>
      <c r="Q35" s="6"/>
      <c r="R35" s="6"/>
      <c r="S35" s="6"/>
      <c r="T35" s="6"/>
      <c r="U35" s="6"/>
      <c r="V35" s="31"/>
      <c r="W35" s="31"/>
      <c r="X35" s="10"/>
      <c r="Y35" s="6">
        <v>1</v>
      </c>
      <c r="Z35" s="6"/>
      <c r="AA35" s="6"/>
      <c r="AB35" s="6"/>
      <c r="AC35" s="6"/>
      <c r="AD35" s="6"/>
      <c r="AE35" s="6"/>
      <c r="AF35" s="6"/>
      <c r="AG35" s="6"/>
      <c r="AH35" s="6">
        <v>1</v>
      </c>
      <c r="AI35" s="6"/>
      <c r="AJ35" s="6">
        <v>1</v>
      </c>
      <c r="AK35" s="6"/>
      <c r="AL35" s="6"/>
      <c r="AM35" s="6"/>
      <c r="AN35" s="6">
        <v>1</v>
      </c>
      <c r="AO35" s="6"/>
      <c r="AP35" s="6"/>
      <c r="AQ35" s="6"/>
      <c r="AR35" s="31"/>
      <c r="AS35" s="11">
        <v>1</v>
      </c>
      <c r="AT35" s="35">
        <v>1</v>
      </c>
      <c r="AU35" s="6">
        <v>1</v>
      </c>
      <c r="AV35" s="6"/>
      <c r="AW35" s="6"/>
      <c r="AX35" s="6"/>
      <c r="AY35" s="6"/>
      <c r="AZ35" s="46">
        <f t="shared" si="0"/>
        <v>5</v>
      </c>
      <c r="BA35" s="46">
        <f t="shared" si="1"/>
        <v>5</v>
      </c>
      <c r="BB35" s="46">
        <f t="shared" si="2"/>
        <v>2</v>
      </c>
    </row>
    <row r="36" spans="1:54" ht="15.75" thickBot="1">
      <c r="A36" s="185"/>
      <c r="B36" s="174" t="s">
        <v>113</v>
      </c>
      <c r="C36" s="78">
        <v>1</v>
      </c>
      <c r="D36" s="90" t="s">
        <v>137</v>
      </c>
      <c r="E36" s="1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1"/>
      <c r="W36" s="31"/>
      <c r="X36" s="10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31"/>
      <c r="AS36" s="11"/>
      <c r="AT36" s="35"/>
      <c r="AU36" s="6"/>
      <c r="AV36" s="6"/>
      <c r="AW36" s="6"/>
      <c r="AX36" s="6"/>
      <c r="AY36" s="6"/>
      <c r="AZ36" s="46">
        <f t="shared" si="0"/>
        <v>0</v>
      </c>
      <c r="BA36" s="46">
        <f t="shared" si="1"/>
        <v>0</v>
      </c>
      <c r="BB36" s="46">
        <f t="shared" si="2"/>
        <v>0</v>
      </c>
    </row>
    <row r="37" spans="1:54" ht="15.75" thickBot="1">
      <c r="A37" s="185"/>
      <c r="B37" s="174" t="s">
        <v>99</v>
      </c>
      <c r="C37" s="66">
        <v>2</v>
      </c>
      <c r="D37" s="67" t="s">
        <v>88</v>
      </c>
      <c r="E37" s="10"/>
      <c r="F37" s="6">
        <v>1</v>
      </c>
      <c r="G37" s="6"/>
      <c r="H37" s="6"/>
      <c r="I37" s="6"/>
      <c r="J37" s="6"/>
      <c r="K37" s="6"/>
      <c r="L37" s="6">
        <v>1</v>
      </c>
      <c r="M37" s="6">
        <v>1</v>
      </c>
      <c r="N37" s="6"/>
      <c r="O37" s="6"/>
      <c r="P37" s="6"/>
      <c r="Q37" s="6">
        <v>1</v>
      </c>
      <c r="R37" s="6"/>
      <c r="S37" s="6"/>
      <c r="T37" s="6"/>
      <c r="U37" s="6"/>
      <c r="V37" s="31"/>
      <c r="W37" s="31"/>
      <c r="X37" s="10"/>
      <c r="Y37" s="6"/>
      <c r="Z37" s="6"/>
      <c r="AA37" s="6"/>
      <c r="AB37" s="6">
        <v>1</v>
      </c>
      <c r="AC37" s="6"/>
      <c r="AD37" s="6"/>
      <c r="AE37" s="6">
        <v>1</v>
      </c>
      <c r="AF37" s="6"/>
      <c r="AG37" s="6"/>
      <c r="AH37" s="6"/>
      <c r="AI37" s="6"/>
      <c r="AJ37" s="6"/>
      <c r="AK37" s="6"/>
      <c r="AL37" s="6"/>
      <c r="AM37" s="6"/>
      <c r="AN37" s="6">
        <v>1</v>
      </c>
      <c r="AO37" s="6"/>
      <c r="AP37" s="6"/>
      <c r="AQ37" s="6"/>
      <c r="AR37" s="31"/>
      <c r="AS37" s="11"/>
      <c r="AT37" s="35">
        <v>1</v>
      </c>
      <c r="AU37" s="6"/>
      <c r="AV37" s="6"/>
      <c r="AW37" s="6"/>
      <c r="AX37" s="6"/>
      <c r="AY37" s="6"/>
      <c r="AZ37" s="46">
        <f t="shared" si="0"/>
        <v>4</v>
      </c>
      <c r="BA37" s="46">
        <f t="shared" si="1"/>
        <v>3</v>
      </c>
      <c r="BB37" s="46">
        <f t="shared" si="1"/>
        <v>4</v>
      </c>
    </row>
    <row r="38" spans="1:54" ht="15.75" thickBot="1">
      <c r="A38" s="185"/>
      <c r="B38" s="174" t="s">
        <v>100</v>
      </c>
      <c r="C38" s="78">
        <v>1</v>
      </c>
      <c r="D38" s="90" t="s">
        <v>71</v>
      </c>
      <c r="E38" s="1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31"/>
      <c r="W38" s="31"/>
      <c r="X38" s="10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v>1</v>
      </c>
      <c r="AJ38" s="6"/>
      <c r="AK38" s="6"/>
      <c r="AL38" s="6"/>
      <c r="AM38" s="6"/>
      <c r="AN38" s="6"/>
      <c r="AO38" s="6"/>
      <c r="AP38" s="6"/>
      <c r="AQ38" s="6"/>
      <c r="AR38" s="31">
        <v>1</v>
      </c>
      <c r="AS38" s="11"/>
      <c r="AT38" s="35">
        <v>1</v>
      </c>
      <c r="AU38" s="6"/>
      <c r="AV38" s="6">
        <v>1</v>
      </c>
      <c r="AW38" s="6"/>
      <c r="AX38" s="6"/>
      <c r="AY38" s="6"/>
      <c r="AZ38" s="46">
        <f t="shared" si="0"/>
        <v>0</v>
      </c>
      <c r="BA38" s="46">
        <f t="shared" si="1"/>
        <v>2</v>
      </c>
      <c r="BB38" s="46">
        <f t="shared" si="2"/>
        <v>2</v>
      </c>
    </row>
    <row r="39" spans="1:54" ht="15.75" thickBot="1">
      <c r="A39" s="186"/>
      <c r="B39" s="175" t="s">
        <v>100</v>
      </c>
      <c r="C39" s="169">
        <v>2</v>
      </c>
      <c r="D39" s="170" t="s">
        <v>71</v>
      </c>
      <c r="E39" s="3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31"/>
      <c r="W39" s="31"/>
      <c r="X39" s="10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>
        <v>1</v>
      </c>
      <c r="AJ39" s="6"/>
      <c r="AK39" s="6"/>
      <c r="AL39" s="6"/>
      <c r="AM39" s="6"/>
      <c r="AN39" s="6"/>
      <c r="AO39" s="6"/>
      <c r="AP39" s="6"/>
      <c r="AQ39" s="6"/>
      <c r="AR39" s="31">
        <v>1</v>
      </c>
      <c r="AS39" s="11"/>
      <c r="AT39" s="35">
        <v>1</v>
      </c>
      <c r="AU39" s="6"/>
      <c r="AV39" s="6">
        <v>1</v>
      </c>
      <c r="AW39" s="6"/>
      <c r="AX39" s="6"/>
      <c r="AY39" s="6"/>
      <c r="AZ39" s="46">
        <f t="shared" si="0"/>
        <v>0</v>
      </c>
      <c r="BA39" s="46">
        <f t="shared" si="1"/>
        <v>2</v>
      </c>
      <c r="BB39" s="46">
        <f t="shared" si="2"/>
        <v>2</v>
      </c>
    </row>
    <row r="40" spans="1:54" ht="15.75" thickBot="1">
      <c r="A40" s="182" t="s">
        <v>90</v>
      </c>
      <c r="B40" s="127" t="s">
        <v>1</v>
      </c>
      <c r="C40" s="128" t="s">
        <v>2</v>
      </c>
      <c r="D40" s="129" t="s">
        <v>3</v>
      </c>
      <c r="E40" s="19" t="s">
        <v>4</v>
      </c>
      <c r="F40" s="20" t="s">
        <v>5</v>
      </c>
      <c r="G40" s="20" t="s">
        <v>6</v>
      </c>
      <c r="H40" s="20" t="s">
        <v>7</v>
      </c>
      <c r="I40" s="20" t="s">
        <v>8</v>
      </c>
      <c r="J40" s="20" t="s">
        <v>9</v>
      </c>
      <c r="K40" s="20" t="s">
        <v>10</v>
      </c>
      <c r="L40" s="20" t="s">
        <v>11</v>
      </c>
      <c r="M40" s="20" t="s">
        <v>12</v>
      </c>
      <c r="N40" s="20" t="s">
        <v>13</v>
      </c>
      <c r="O40" s="20" t="s">
        <v>14</v>
      </c>
      <c r="P40" s="20" t="s">
        <v>15</v>
      </c>
      <c r="Q40" s="20" t="s">
        <v>123</v>
      </c>
      <c r="R40" s="20" t="s">
        <v>130</v>
      </c>
      <c r="S40" s="20" t="s">
        <v>131</v>
      </c>
      <c r="T40" s="20" t="s">
        <v>132</v>
      </c>
      <c r="U40" s="20" t="s">
        <v>133</v>
      </c>
      <c r="V40" s="33" t="s">
        <v>134</v>
      </c>
      <c r="W40" s="21" t="s">
        <v>135</v>
      </c>
      <c r="X40" s="19" t="s">
        <v>46</v>
      </c>
      <c r="Y40" s="20" t="s">
        <v>47</v>
      </c>
      <c r="Z40" s="20" t="s">
        <v>48</v>
      </c>
      <c r="AA40" s="20" t="s">
        <v>49</v>
      </c>
      <c r="AB40" s="20" t="s">
        <v>50</v>
      </c>
      <c r="AC40" s="20" t="s">
        <v>51</v>
      </c>
      <c r="AD40" s="20" t="s">
        <v>52</v>
      </c>
      <c r="AE40" s="20" t="s">
        <v>53</v>
      </c>
      <c r="AF40" s="20" t="s">
        <v>54</v>
      </c>
      <c r="AG40" s="20" t="s">
        <v>55</v>
      </c>
      <c r="AH40" s="20" t="s">
        <v>56</v>
      </c>
      <c r="AI40" s="20" t="s">
        <v>57</v>
      </c>
      <c r="AJ40" s="20" t="s">
        <v>58</v>
      </c>
      <c r="AK40" s="20" t="s">
        <v>59</v>
      </c>
      <c r="AL40" s="20" t="s">
        <v>75</v>
      </c>
      <c r="AM40" s="20" t="s">
        <v>124</v>
      </c>
      <c r="AN40" s="20" t="s">
        <v>125</v>
      </c>
      <c r="AO40" s="20" t="s">
        <v>126</v>
      </c>
      <c r="AP40" s="20" t="s">
        <v>127</v>
      </c>
      <c r="AQ40" s="20" t="s">
        <v>128</v>
      </c>
      <c r="AR40" s="33" t="s">
        <v>129</v>
      </c>
      <c r="AS40" s="21" t="s">
        <v>136</v>
      </c>
      <c r="AT40" s="40" t="s">
        <v>60</v>
      </c>
      <c r="AU40" s="20" t="s">
        <v>61</v>
      </c>
      <c r="AV40" s="20" t="s">
        <v>62</v>
      </c>
      <c r="AW40" s="20" t="s">
        <v>63</v>
      </c>
      <c r="AX40" s="20" t="s">
        <v>64</v>
      </c>
      <c r="AY40" s="20" t="s">
        <v>65</v>
      </c>
      <c r="AZ40" s="47" t="s">
        <v>0</v>
      </c>
      <c r="BA40" s="47" t="s">
        <v>76</v>
      </c>
      <c r="BB40" s="47" t="s">
        <v>77</v>
      </c>
    </row>
    <row r="41" spans="1:54" ht="15.75" thickBot="1">
      <c r="A41" s="185"/>
      <c r="B41" s="22" t="s">
        <v>147</v>
      </c>
      <c r="C41" s="3">
        <v>3</v>
      </c>
      <c r="D41" s="115" t="s">
        <v>175</v>
      </c>
      <c r="E41" s="16">
        <v>1</v>
      </c>
      <c r="F41" s="16"/>
      <c r="G41" s="16"/>
      <c r="H41" s="17"/>
      <c r="I41" s="17"/>
      <c r="J41" s="17">
        <v>1</v>
      </c>
      <c r="K41" s="17"/>
      <c r="L41" s="17"/>
      <c r="M41" s="17">
        <v>1</v>
      </c>
      <c r="N41" s="17"/>
      <c r="O41" s="17"/>
      <c r="P41" s="17">
        <v>1</v>
      </c>
      <c r="Q41" s="17"/>
      <c r="R41" s="17"/>
      <c r="S41" s="17">
        <v>1</v>
      </c>
      <c r="T41" s="17"/>
      <c r="U41" s="17"/>
      <c r="V41" s="32"/>
      <c r="W41" s="18"/>
      <c r="X41" s="16">
        <v>1</v>
      </c>
      <c r="Y41" s="17">
        <v>1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>
        <v>1</v>
      </c>
      <c r="AJ41" s="17"/>
      <c r="AK41" s="17"/>
      <c r="AL41" s="17"/>
      <c r="AM41" s="17"/>
      <c r="AN41" s="17"/>
      <c r="AO41" s="17"/>
      <c r="AP41" s="17"/>
      <c r="AQ41" s="17"/>
      <c r="AR41" s="32"/>
      <c r="AS41" s="32"/>
      <c r="AT41" s="16"/>
      <c r="AU41" s="17">
        <v>1</v>
      </c>
      <c r="AV41" s="17"/>
      <c r="AW41" s="17"/>
      <c r="AX41" s="17">
        <v>1</v>
      </c>
      <c r="AY41" s="18">
        <v>1</v>
      </c>
      <c r="AZ41" s="124">
        <f aca="true" t="shared" si="3" ref="AZ41:AZ57">COUNTIF(E41:W41,1)</f>
        <v>5</v>
      </c>
      <c r="BA41" s="46">
        <f aca="true" t="shared" si="4" ref="BA41:BA57">COUNTIF(X41:AS41,1)</f>
        <v>3</v>
      </c>
      <c r="BB41" s="46">
        <f aca="true" t="shared" si="5" ref="BB41:BB57">COUNTIF(AT41:AY41,1)</f>
        <v>3</v>
      </c>
    </row>
    <row r="42" spans="1:54" ht="15.75" thickBot="1">
      <c r="A42" s="185"/>
      <c r="B42" s="22" t="s">
        <v>144</v>
      </c>
      <c r="C42" s="3">
        <v>3</v>
      </c>
      <c r="D42" s="65" t="s">
        <v>175</v>
      </c>
      <c r="E42" s="10">
        <v>1</v>
      </c>
      <c r="F42" s="6">
        <v>1</v>
      </c>
      <c r="G42" s="6"/>
      <c r="H42" s="6"/>
      <c r="I42" s="6">
        <v>1</v>
      </c>
      <c r="J42" s="6"/>
      <c r="K42" s="6"/>
      <c r="L42" s="6">
        <v>1</v>
      </c>
      <c r="M42" s="6"/>
      <c r="N42" s="6"/>
      <c r="O42" s="6"/>
      <c r="P42" s="6">
        <v>1</v>
      </c>
      <c r="Q42" s="6"/>
      <c r="R42" s="6"/>
      <c r="S42" s="6"/>
      <c r="T42" s="6"/>
      <c r="U42" s="6"/>
      <c r="V42" s="31"/>
      <c r="W42" s="11"/>
      <c r="X42" s="10">
        <v>1</v>
      </c>
      <c r="Y42" s="6">
        <v>1</v>
      </c>
      <c r="Z42" s="6">
        <v>1</v>
      </c>
      <c r="AA42" s="6"/>
      <c r="AB42" s="6">
        <v>1</v>
      </c>
      <c r="AC42" s="6">
        <v>1</v>
      </c>
      <c r="AD42" s="6"/>
      <c r="AE42" s="6">
        <v>1</v>
      </c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31">
        <v>1</v>
      </c>
      <c r="AS42" s="31"/>
      <c r="AT42" s="10"/>
      <c r="AU42" s="6"/>
      <c r="AV42" s="6">
        <v>1</v>
      </c>
      <c r="AW42" s="6"/>
      <c r="AX42" s="6">
        <v>1</v>
      </c>
      <c r="AY42" s="11"/>
      <c r="AZ42" s="124">
        <f t="shared" si="3"/>
        <v>5</v>
      </c>
      <c r="BA42" s="46">
        <f t="shared" si="4"/>
        <v>7</v>
      </c>
      <c r="BB42" s="46">
        <f t="shared" si="5"/>
        <v>2</v>
      </c>
    </row>
    <row r="43" spans="1:54" ht="15.75" thickBot="1">
      <c r="A43" s="185"/>
      <c r="B43" s="22" t="s">
        <v>144</v>
      </c>
      <c r="C43" s="3">
        <v>4</v>
      </c>
      <c r="D43" s="65" t="s">
        <v>175</v>
      </c>
      <c r="E43" s="10">
        <v>1</v>
      </c>
      <c r="F43" s="6">
        <v>1</v>
      </c>
      <c r="G43" s="6"/>
      <c r="H43" s="6"/>
      <c r="I43" s="6">
        <v>1</v>
      </c>
      <c r="J43" s="6"/>
      <c r="K43" s="6"/>
      <c r="L43" s="6">
        <v>1</v>
      </c>
      <c r="M43" s="6"/>
      <c r="N43" s="6"/>
      <c r="O43" s="6"/>
      <c r="P43" s="6">
        <v>1</v>
      </c>
      <c r="Q43" s="6"/>
      <c r="R43" s="6"/>
      <c r="S43" s="6"/>
      <c r="T43" s="6"/>
      <c r="U43" s="6"/>
      <c r="V43" s="31"/>
      <c r="W43" s="11"/>
      <c r="X43" s="10">
        <v>1</v>
      </c>
      <c r="Y43" s="6">
        <v>1</v>
      </c>
      <c r="Z43" s="6">
        <v>1</v>
      </c>
      <c r="AA43" s="6"/>
      <c r="AB43" s="6">
        <v>1</v>
      </c>
      <c r="AC43" s="6">
        <v>1</v>
      </c>
      <c r="AD43" s="6"/>
      <c r="AE43" s="6">
        <v>1</v>
      </c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31">
        <v>1</v>
      </c>
      <c r="AS43" s="31"/>
      <c r="AT43" s="10"/>
      <c r="AU43" s="6"/>
      <c r="AV43" s="6">
        <v>1</v>
      </c>
      <c r="AW43" s="6"/>
      <c r="AX43" s="6">
        <v>1</v>
      </c>
      <c r="AY43" s="11"/>
      <c r="AZ43" s="124">
        <f>COUNTIF(E43:W43,1)</f>
        <v>5</v>
      </c>
      <c r="BA43" s="46">
        <f t="shared" si="4"/>
        <v>7</v>
      </c>
      <c r="BB43" s="46">
        <f t="shared" si="5"/>
        <v>2</v>
      </c>
    </row>
    <row r="44" spans="1:54" ht="15.75" thickBot="1">
      <c r="A44" s="185"/>
      <c r="B44" s="22" t="s">
        <v>139</v>
      </c>
      <c r="C44" s="23">
        <v>3</v>
      </c>
      <c r="D44" s="65" t="s">
        <v>175</v>
      </c>
      <c r="E44" s="10">
        <v>1</v>
      </c>
      <c r="F44" s="6"/>
      <c r="G44" s="6"/>
      <c r="H44" s="6"/>
      <c r="I44" s="6"/>
      <c r="J44" s="6"/>
      <c r="K44" s="6"/>
      <c r="L44" s="6"/>
      <c r="M44" s="6"/>
      <c r="N44" s="6">
        <v>1</v>
      </c>
      <c r="O44" s="6">
        <v>1</v>
      </c>
      <c r="P44" s="6">
        <v>1</v>
      </c>
      <c r="Q44" s="6"/>
      <c r="R44" s="6"/>
      <c r="S44" s="6">
        <v>1</v>
      </c>
      <c r="T44" s="6"/>
      <c r="U44" s="6"/>
      <c r="V44" s="31"/>
      <c r="W44" s="11"/>
      <c r="X44" s="10">
        <v>1</v>
      </c>
      <c r="Y44" s="6">
        <v>1</v>
      </c>
      <c r="Z44" s="6"/>
      <c r="AA44" s="6"/>
      <c r="AB44" s="6"/>
      <c r="AC44" s="6">
        <v>1</v>
      </c>
      <c r="AD44" s="6"/>
      <c r="AE44" s="6"/>
      <c r="AF44" s="6">
        <v>1</v>
      </c>
      <c r="AG44" s="6">
        <v>1</v>
      </c>
      <c r="AH44" s="6">
        <v>1</v>
      </c>
      <c r="AI44" s="6">
        <v>1</v>
      </c>
      <c r="AJ44" s="6"/>
      <c r="AK44" s="6"/>
      <c r="AL44" s="6"/>
      <c r="AM44" s="6"/>
      <c r="AN44" s="6"/>
      <c r="AO44" s="6"/>
      <c r="AP44" s="6"/>
      <c r="AQ44" s="6"/>
      <c r="AR44" s="31"/>
      <c r="AS44" s="31"/>
      <c r="AT44" s="10">
        <v>1</v>
      </c>
      <c r="AU44" s="6"/>
      <c r="AV44" s="6"/>
      <c r="AW44" s="6"/>
      <c r="AX44" s="6"/>
      <c r="AY44" s="11">
        <v>1</v>
      </c>
      <c r="AZ44" s="124">
        <f t="shared" si="3"/>
        <v>5</v>
      </c>
      <c r="BA44" s="46">
        <f t="shared" si="4"/>
        <v>7</v>
      </c>
      <c r="BB44" s="46">
        <f t="shared" si="5"/>
        <v>2</v>
      </c>
    </row>
    <row r="45" spans="1:54" ht="15.75" thickBot="1">
      <c r="A45" s="185"/>
      <c r="B45" s="22" t="s">
        <v>140</v>
      </c>
      <c r="C45" s="23">
        <v>3</v>
      </c>
      <c r="D45" s="65" t="s">
        <v>175</v>
      </c>
      <c r="E45" s="10"/>
      <c r="F45" s="6"/>
      <c r="G45" s="6"/>
      <c r="H45" s="6">
        <v>1</v>
      </c>
      <c r="I45" s="6">
        <v>1</v>
      </c>
      <c r="J45" s="6"/>
      <c r="K45" s="6"/>
      <c r="L45" s="6">
        <v>1</v>
      </c>
      <c r="M45" s="6">
        <v>1</v>
      </c>
      <c r="N45" s="6"/>
      <c r="O45" s="6">
        <v>1</v>
      </c>
      <c r="P45" s="6">
        <v>1</v>
      </c>
      <c r="Q45" s="6"/>
      <c r="R45" s="6"/>
      <c r="S45" s="6"/>
      <c r="T45" s="6"/>
      <c r="U45" s="6"/>
      <c r="V45" s="31"/>
      <c r="W45" s="11"/>
      <c r="X45" s="10"/>
      <c r="Y45" s="6">
        <v>1</v>
      </c>
      <c r="Z45" s="6"/>
      <c r="AA45" s="6"/>
      <c r="AB45" s="6">
        <v>1</v>
      </c>
      <c r="AC45" s="6">
        <v>1</v>
      </c>
      <c r="AD45" s="6"/>
      <c r="AE45" s="6">
        <v>1</v>
      </c>
      <c r="AF45" s="6">
        <v>1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31"/>
      <c r="AS45" s="31"/>
      <c r="AT45" s="10">
        <v>1</v>
      </c>
      <c r="AU45" s="6"/>
      <c r="AV45" s="6"/>
      <c r="AW45" s="6">
        <v>1</v>
      </c>
      <c r="AX45" s="6"/>
      <c r="AY45" s="11">
        <v>1</v>
      </c>
      <c r="AZ45" s="124">
        <f t="shared" si="3"/>
        <v>6</v>
      </c>
      <c r="BA45" s="46">
        <f t="shared" si="4"/>
        <v>5</v>
      </c>
      <c r="BB45" s="46">
        <f t="shared" si="5"/>
        <v>3</v>
      </c>
    </row>
    <row r="46" spans="1:54" ht="15.75" thickBot="1">
      <c r="A46" s="185"/>
      <c r="B46" s="22" t="s">
        <v>154</v>
      </c>
      <c r="C46" s="23">
        <v>4</v>
      </c>
      <c r="D46" s="65" t="s">
        <v>175</v>
      </c>
      <c r="E46" s="10"/>
      <c r="F46" s="6"/>
      <c r="G46" s="6"/>
      <c r="H46" s="6">
        <v>1</v>
      </c>
      <c r="I46" s="6">
        <v>1</v>
      </c>
      <c r="J46" s="6"/>
      <c r="K46" s="6"/>
      <c r="L46" s="6">
        <v>1</v>
      </c>
      <c r="M46" s="6">
        <v>1</v>
      </c>
      <c r="N46" s="6"/>
      <c r="O46" s="6">
        <v>1</v>
      </c>
      <c r="P46" s="6">
        <v>1</v>
      </c>
      <c r="Q46" s="6"/>
      <c r="R46" s="6"/>
      <c r="S46" s="6"/>
      <c r="T46" s="6"/>
      <c r="U46" s="6"/>
      <c r="V46" s="31"/>
      <c r="W46" s="11"/>
      <c r="X46" s="10"/>
      <c r="Y46" s="6">
        <v>1</v>
      </c>
      <c r="Z46" s="6"/>
      <c r="AA46" s="6"/>
      <c r="AB46" s="6">
        <v>1</v>
      </c>
      <c r="AC46" s="6">
        <v>1</v>
      </c>
      <c r="AD46" s="6"/>
      <c r="AE46" s="6">
        <v>1</v>
      </c>
      <c r="AF46" s="6">
        <v>1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31"/>
      <c r="AS46" s="31"/>
      <c r="AT46" s="10">
        <v>1</v>
      </c>
      <c r="AU46" s="6"/>
      <c r="AV46" s="6"/>
      <c r="AW46" s="6">
        <v>1</v>
      </c>
      <c r="AX46" s="6"/>
      <c r="AY46" s="11">
        <v>1</v>
      </c>
      <c r="AZ46" s="124">
        <f t="shared" si="3"/>
        <v>6</v>
      </c>
      <c r="BA46" s="46">
        <f t="shared" si="4"/>
        <v>5</v>
      </c>
      <c r="BB46" s="46">
        <f t="shared" si="5"/>
        <v>3</v>
      </c>
    </row>
    <row r="47" spans="1:54" ht="15.75" thickBot="1">
      <c r="A47" s="185"/>
      <c r="B47" s="22" t="s">
        <v>143</v>
      </c>
      <c r="C47" s="23">
        <v>3</v>
      </c>
      <c r="D47" s="65" t="s">
        <v>91</v>
      </c>
      <c r="E47" s="10"/>
      <c r="F47" s="6"/>
      <c r="G47" s="6"/>
      <c r="H47" s="6">
        <v>1</v>
      </c>
      <c r="I47" s="6">
        <v>1</v>
      </c>
      <c r="J47" s="6"/>
      <c r="K47" s="6"/>
      <c r="L47" s="6"/>
      <c r="M47" s="6"/>
      <c r="N47" s="6">
        <v>1</v>
      </c>
      <c r="O47" s="6">
        <v>1</v>
      </c>
      <c r="P47" s="6">
        <v>1</v>
      </c>
      <c r="Q47" s="6"/>
      <c r="R47" s="6"/>
      <c r="S47" s="6"/>
      <c r="T47" s="6"/>
      <c r="U47" s="6"/>
      <c r="V47" s="31"/>
      <c r="W47" s="11"/>
      <c r="X47" s="10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31"/>
      <c r="AS47" s="31"/>
      <c r="AT47" s="10"/>
      <c r="AU47" s="6"/>
      <c r="AV47" s="6"/>
      <c r="AW47" s="6"/>
      <c r="AX47" s="6"/>
      <c r="AY47" s="11">
        <v>1</v>
      </c>
      <c r="AZ47" s="124">
        <f t="shared" si="3"/>
        <v>5</v>
      </c>
      <c r="BA47" s="46">
        <f t="shared" si="4"/>
        <v>0</v>
      </c>
      <c r="BB47" s="46">
        <f t="shared" si="5"/>
        <v>1</v>
      </c>
    </row>
    <row r="48" spans="1:54" ht="15.75" thickBot="1">
      <c r="A48" s="185"/>
      <c r="B48" s="22" t="str">
        <f>$B$47</f>
        <v>Żywienie dojelitowe i pozajelitowe </v>
      </c>
      <c r="C48" s="23">
        <v>3</v>
      </c>
      <c r="D48" s="65" t="s">
        <v>175</v>
      </c>
      <c r="E48" s="1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1"/>
      <c r="W48" s="11"/>
      <c r="X48" s="10"/>
      <c r="Y48" s="6"/>
      <c r="Z48" s="6"/>
      <c r="AA48" s="6"/>
      <c r="AB48" s="6">
        <v>1</v>
      </c>
      <c r="AC48" s="6">
        <v>1</v>
      </c>
      <c r="AD48" s="6"/>
      <c r="AE48" s="6">
        <v>1</v>
      </c>
      <c r="AF48" s="6">
        <v>1</v>
      </c>
      <c r="AG48" s="6">
        <v>1</v>
      </c>
      <c r="AH48" s="6">
        <v>1</v>
      </c>
      <c r="AI48" s="6"/>
      <c r="AJ48" s="6"/>
      <c r="AK48" s="6"/>
      <c r="AL48" s="6"/>
      <c r="AM48" s="6"/>
      <c r="AN48" s="6"/>
      <c r="AO48" s="6"/>
      <c r="AP48" s="6"/>
      <c r="AQ48" s="6"/>
      <c r="AR48" s="31"/>
      <c r="AS48" s="31"/>
      <c r="AT48" s="10"/>
      <c r="AU48" s="6"/>
      <c r="AV48" s="6"/>
      <c r="AW48" s="6">
        <v>1</v>
      </c>
      <c r="AX48" s="6"/>
      <c r="AY48" s="11"/>
      <c r="AZ48" s="124">
        <f t="shared" si="3"/>
        <v>0</v>
      </c>
      <c r="BA48" s="46">
        <f t="shared" si="4"/>
        <v>6</v>
      </c>
      <c r="BB48" s="46">
        <f t="shared" si="5"/>
        <v>1</v>
      </c>
    </row>
    <row r="49" spans="1:54" ht="15.75" thickBot="1">
      <c r="A49" s="185"/>
      <c r="B49" s="94" t="s">
        <v>167</v>
      </c>
      <c r="C49" s="23">
        <v>4</v>
      </c>
      <c r="D49" s="65" t="s">
        <v>175</v>
      </c>
      <c r="E49" s="10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31"/>
      <c r="W49" s="11"/>
      <c r="X49" s="10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31"/>
      <c r="AS49" s="31"/>
      <c r="AT49" s="10"/>
      <c r="AU49" s="6"/>
      <c r="AV49" s="6"/>
      <c r="AW49" s="6"/>
      <c r="AX49" s="6"/>
      <c r="AY49" s="11"/>
      <c r="AZ49" s="124">
        <f t="shared" si="3"/>
        <v>0</v>
      </c>
      <c r="BA49" s="46">
        <f t="shared" si="4"/>
        <v>0</v>
      </c>
      <c r="BB49" s="46">
        <f t="shared" si="5"/>
        <v>0</v>
      </c>
    </row>
    <row r="50" spans="1:54" ht="15.75" thickBot="1">
      <c r="A50" s="185"/>
      <c r="B50" s="94" t="s">
        <v>148</v>
      </c>
      <c r="C50" s="23">
        <v>3</v>
      </c>
      <c r="D50" s="65" t="s">
        <v>175</v>
      </c>
      <c r="E50" s="1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1"/>
      <c r="W50" s="11"/>
      <c r="X50" s="10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31"/>
      <c r="AS50" s="31"/>
      <c r="AT50" s="10"/>
      <c r="AU50" s="6"/>
      <c r="AV50" s="6"/>
      <c r="AW50" s="6"/>
      <c r="AX50" s="6"/>
      <c r="AY50" s="11"/>
      <c r="AZ50" s="124">
        <f t="shared" si="3"/>
        <v>0</v>
      </c>
      <c r="BA50" s="46">
        <f t="shared" si="4"/>
        <v>0</v>
      </c>
      <c r="BB50" s="46">
        <f t="shared" si="5"/>
        <v>0</v>
      </c>
    </row>
    <row r="51" spans="1:54" ht="15.75" thickBot="1">
      <c r="A51" s="185"/>
      <c r="B51" s="94" t="s">
        <v>148</v>
      </c>
      <c r="C51" s="23">
        <v>4</v>
      </c>
      <c r="D51" s="65" t="s">
        <v>175</v>
      </c>
      <c r="E51" s="10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31"/>
      <c r="W51" s="11"/>
      <c r="X51" s="10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31"/>
      <c r="AS51" s="31"/>
      <c r="AT51" s="10"/>
      <c r="AU51" s="6"/>
      <c r="AV51" s="6"/>
      <c r="AW51" s="6"/>
      <c r="AX51" s="6"/>
      <c r="AY51" s="11"/>
      <c r="AZ51" s="124">
        <f t="shared" si="3"/>
        <v>0</v>
      </c>
      <c r="BA51" s="46">
        <f t="shared" si="4"/>
        <v>0</v>
      </c>
      <c r="BB51" s="46">
        <f t="shared" si="5"/>
        <v>0</v>
      </c>
    </row>
    <row r="52" spans="1:54" ht="15.75" thickBot="1">
      <c r="A52" s="185"/>
      <c r="B52" s="95" t="s">
        <v>168</v>
      </c>
      <c r="C52" s="96">
        <v>3</v>
      </c>
      <c r="D52" s="65" t="s">
        <v>175</v>
      </c>
      <c r="E52" s="10"/>
      <c r="F52" s="6"/>
      <c r="G52" s="6"/>
      <c r="H52" s="6"/>
      <c r="I52" s="6"/>
      <c r="J52" s="6"/>
      <c r="K52" s="6">
        <v>1</v>
      </c>
      <c r="L52" s="6">
        <v>1</v>
      </c>
      <c r="M52" s="6">
        <v>1</v>
      </c>
      <c r="N52" s="6"/>
      <c r="O52" s="6"/>
      <c r="P52" s="6"/>
      <c r="Q52" s="6"/>
      <c r="R52" s="6"/>
      <c r="S52" s="6"/>
      <c r="T52" s="6"/>
      <c r="U52" s="6"/>
      <c r="V52" s="31">
        <v>1</v>
      </c>
      <c r="W52" s="11"/>
      <c r="X52" s="10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>
        <v>1</v>
      </c>
      <c r="AL52" s="6">
        <v>1</v>
      </c>
      <c r="AM52" s="6">
        <v>1</v>
      </c>
      <c r="AN52" s="6"/>
      <c r="AO52" s="6"/>
      <c r="AP52" s="6"/>
      <c r="AQ52" s="6"/>
      <c r="AR52" s="31"/>
      <c r="AS52" s="31"/>
      <c r="AT52" s="10">
        <v>1</v>
      </c>
      <c r="AU52" s="6">
        <v>1</v>
      </c>
      <c r="AV52" s="6">
        <v>1</v>
      </c>
      <c r="AW52" s="6"/>
      <c r="AX52" s="6"/>
      <c r="AY52" s="11"/>
      <c r="AZ52" s="124">
        <f t="shared" si="3"/>
        <v>4</v>
      </c>
      <c r="BA52" s="46">
        <f t="shared" si="4"/>
        <v>3</v>
      </c>
      <c r="BB52" s="46">
        <f t="shared" si="5"/>
        <v>3</v>
      </c>
    </row>
    <row r="53" spans="1:54" ht="15.75" thickBot="1">
      <c r="A53" s="185"/>
      <c r="B53" s="95" t="s">
        <v>169</v>
      </c>
      <c r="C53" s="96">
        <v>4</v>
      </c>
      <c r="D53" s="65" t="s">
        <v>175</v>
      </c>
      <c r="E53" s="10"/>
      <c r="F53" s="6"/>
      <c r="G53" s="6"/>
      <c r="H53" s="6"/>
      <c r="I53" s="6"/>
      <c r="J53" s="6"/>
      <c r="K53" s="6">
        <v>1</v>
      </c>
      <c r="L53" s="6">
        <v>1</v>
      </c>
      <c r="M53" s="6">
        <v>1</v>
      </c>
      <c r="N53" s="6"/>
      <c r="O53" s="6"/>
      <c r="P53" s="6"/>
      <c r="Q53" s="6"/>
      <c r="R53" s="6"/>
      <c r="S53" s="6"/>
      <c r="T53" s="6"/>
      <c r="U53" s="6"/>
      <c r="V53" s="6">
        <v>1</v>
      </c>
      <c r="W53" s="11"/>
      <c r="X53" s="10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>
        <v>1</v>
      </c>
      <c r="AL53" s="6">
        <v>1</v>
      </c>
      <c r="AM53" s="6">
        <v>1</v>
      </c>
      <c r="AN53" s="6"/>
      <c r="AO53" s="6"/>
      <c r="AP53" s="6"/>
      <c r="AQ53" s="6"/>
      <c r="AR53" s="6"/>
      <c r="AS53" s="31"/>
      <c r="AT53" s="10">
        <v>1</v>
      </c>
      <c r="AU53" s="6">
        <v>1</v>
      </c>
      <c r="AV53" s="6">
        <v>1</v>
      </c>
      <c r="AW53" s="6"/>
      <c r="AX53" s="6"/>
      <c r="AY53" s="11"/>
      <c r="AZ53" s="124">
        <f t="shared" si="3"/>
        <v>4</v>
      </c>
      <c r="BA53" s="46">
        <f t="shared" si="4"/>
        <v>3</v>
      </c>
      <c r="BB53" s="46">
        <f t="shared" si="5"/>
        <v>3</v>
      </c>
    </row>
    <row r="54" spans="1:54" ht="15.75" thickBot="1">
      <c r="A54" s="185"/>
      <c r="B54" s="22" t="s">
        <v>155</v>
      </c>
      <c r="C54" s="23">
        <v>3</v>
      </c>
      <c r="D54" s="65" t="s">
        <v>86</v>
      </c>
      <c r="E54" s="10">
        <v>1</v>
      </c>
      <c r="F54" s="6"/>
      <c r="G54" s="6"/>
      <c r="H54" s="6">
        <v>1</v>
      </c>
      <c r="I54" s="6"/>
      <c r="J54" s="6">
        <v>1</v>
      </c>
      <c r="K54" s="6"/>
      <c r="L54" s="6"/>
      <c r="M54" s="6">
        <v>1</v>
      </c>
      <c r="N54" s="6"/>
      <c r="O54" s="6"/>
      <c r="P54" s="6">
        <v>1</v>
      </c>
      <c r="Q54" s="6"/>
      <c r="R54" s="6"/>
      <c r="S54" s="6"/>
      <c r="T54" s="6"/>
      <c r="U54" s="6"/>
      <c r="V54" s="6"/>
      <c r="W54" s="11"/>
      <c r="X54" s="10">
        <v>1</v>
      </c>
      <c r="Y54" s="6"/>
      <c r="Z54" s="6"/>
      <c r="AA54" s="6"/>
      <c r="AB54" s="6">
        <v>1</v>
      </c>
      <c r="AC54" s="6">
        <v>1</v>
      </c>
      <c r="AD54" s="6"/>
      <c r="AE54" s="6"/>
      <c r="AF54" s="6"/>
      <c r="AG54" s="6"/>
      <c r="AH54" s="6"/>
      <c r="AI54" s="6"/>
      <c r="AJ54" s="6">
        <v>1</v>
      </c>
      <c r="AK54" s="6"/>
      <c r="AL54" s="6"/>
      <c r="AM54" s="6"/>
      <c r="AN54" s="6"/>
      <c r="AO54" s="6"/>
      <c r="AP54" s="6"/>
      <c r="AQ54" s="6"/>
      <c r="AR54" s="6"/>
      <c r="AS54" s="31">
        <v>1</v>
      </c>
      <c r="AT54" s="10">
        <v>1</v>
      </c>
      <c r="AU54" s="6">
        <v>1</v>
      </c>
      <c r="AV54" s="6"/>
      <c r="AW54" s="6"/>
      <c r="AX54" s="6"/>
      <c r="AY54" s="11"/>
      <c r="AZ54" s="124">
        <f t="shared" si="3"/>
        <v>5</v>
      </c>
      <c r="BA54" s="46">
        <f t="shared" si="4"/>
        <v>5</v>
      </c>
      <c r="BB54" s="46">
        <f t="shared" si="5"/>
        <v>2</v>
      </c>
    </row>
    <row r="55" spans="1:54" ht="15.75" thickBot="1">
      <c r="A55" s="185"/>
      <c r="B55" s="22" t="s">
        <v>156</v>
      </c>
      <c r="C55" s="23">
        <v>4</v>
      </c>
      <c r="D55" s="65" t="s">
        <v>86</v>
      </c>
      <c r="E55" s="10">
        <v>1</v>
      </c>
      <c r="F55" s="6"/>
      <c r="G55" s="6"/>
      <c r="H55" s="6">
        <v>1</v>
      </c>
      <c r="I55" s="6"/>
      <c r="J55" s="6"/>
      <c r="K55" s="6"/>
      <c r="L55" s="6">
        <v>1</v>
      </c>
      <c r="M55" s="6"/>
      <c r="N55" s="6"/>
      <c r="O55" s="6">
        <v>1</v>
      </c>
      <c r="P55" s="6"/>
      <c r="Q55" s="6"/>
      <c r="R55" s="6"/>
      <c r="S55" s="6">
        <v>1</v>
      </c>
      <c r="T55" s="6"/>
      <c r="U55" s="6"/>
      <c r="V55" s="6"/>
      <c r="W55" s="11"/>
      <c r="X55" s="10"/>
      <c r="Y55" s="6">
        <v>1</v>
      </c>
      <c r="Z55" s="6"/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>
        <v>1</v>
      </c>
      <c r="AP55" s="6"/>
      <c r="AQ55" s="6">
        <v>1</v>
      </c>
      <c r="AR55" s="6"/>
      <c r="AS55" s="31">
        <v>1</v>
      </c>
      <c r="AT55" s="10">
        <v>1</v>
      </c>
      <c r="AU55" s="6"/>
      <c r="AV55" s="6">
        <v>1</v>
      </c>
      <c r="AW55" s="6"/>
      <c r="AX55" s="6"/>
      <c r="AY55" s="11"/>
      <c r="AZ55" s="124">
        <f t="shared" si="3"/>
        <v>5</v>
      </c>
      <c r="BA55" s="46">
        <f t="shared" si="4"/>
        <v>5</v>
      </c>
      <c r="BB55" s="46">
        <f t="shared" si="5"/>
        <v>2</v>
      </c>
    </row>
    <row r="56" spans="1:54" ht="15.75" thickBot="1">
      <c r="A56" s="185"/>
      <c r="B56" s="22" t="s">
        <v>113</v>
      </c>
      <c r="C56" s="23">
        <v>3</v>
      </c>
      <c r="D56" s="65" t="s">
        <v>137</v>
      </c>
      <c r="E56" s="10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1"/>
      <c r="X56" s="10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31"/>
      <c r="AT56" s="10"/>
      <c r="AU56" s="6"/>
      <c r="AV56" s="6"/>
      <c r="AW56" s="6"/>
      <c r="AX56" s="6"/>
      <c r="AY56" s="11"/>
      <c r="AZ56" s="124">
        <f t="shared" si="3"/>
        <v>0</v>
      </c>
      <c r="BA56" s="46">
        <f t="shared" si="4"/>
        <v>0</v>
      </c>
      <c r="BB56" s="46">
        <f t="shared" si="5"/>
        <v>0</v>
      </c>
    </row>
    <row r="57" spans="1:54" ht="15.75" thickBot="1">
      <c r="A57" s="186"/>
      <c r="B57" s="117" t="s">
        <v>113</v>
      </c>
      <c r="C57" s="50">
        <v>4</v>
      </c>
      <c r="D57" s="118" t="s">
        <v>137</v>
      </c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36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52"/>
      <c r="AT57" s="36"/>
      <c r="AU57" s="37"/>
      <c r="AV57" s="37"/>
      <c r="AW57" s="37"/>
      <c r="AX57" s="37"/>
      <c r="AY57" s="38"/>
      <c r="AZ57" s="124">
        <f t="shared" si="3"/>
        <v>0</v>
      </c>
      <c r="BA57" s="46">
        <f t="shared" si="4"/>
        <v>0</v>
      </c>
      <c r="BB57" s="46">
        <f t="shared" si="5"/>
        <v>0</v>
      </c>
    </row>
    <row r="58" spans="1:54" ht="15.75" thickBot="1">
      <c r="A58" s="138"/>
      <c r="E58" s="43">
        <f aca="true" t="shared" si="6" ref="E58:AY58">COUNTIF(E18:E55,1)</f>
        <v>17</v>
      </c>
      <c r="F58" s="43">
        <f t="shared" si="6"/>
        <v>5</v>
      </c>
      <c r="G58" s="43">
        <f t="shared" si="6"/>
        <v>6</v>
      </c>
      <c r="H58" s="43">
        <f t="shared" si="6"/>
        <v>7</v>
      </c>
      <c r="I58" s="43">
        <f t="shared" si="6"/>
        <v>12</v>
      </c>
      <c r="J58" s="43">
        <f t="shared" si="6"/>
        <v>2</v>
      </c>
      <c r="K58" s="43">
        <f t="shared" si="6"/>
        <v>2</v>
      </c>
      <c r="L58" s="43">
        <f t="shared" si="6"/>
        <v>14</v>
      </c>
      <c r="M58" s="43">
        <f t="shared" si="6"/>
        <v>14</v>
      </c>
      <c r="N58" s="43">
        <f t="shared" si="6"/>
        <v>5</v>
      </c>
      <c r="O58" s="43">
        <f t="shared" si="6"/>
        <v>8</v>
      </c>
      <c r="P58" s="43">
        <f t="shared" si="6"/>
        <v>19</v>
      </c>
      <c r="Q58" s="43">
        <f t="shared" si="6"/>
        <v>2</v>
      </c>
      <c r="R58" s="43">
        <f t="shared" si="6"/>
        <v>0</v>
      </c>
      <c r="S58" s="43">
        <f t="shared" si="6"/>
        <v>4</v>
      </c>
      <c r="T58" s="43">
        <f t="shared" si="6"/>
        <v>0</v>
      </c>
      <c r="U58" s="43">
        <f t="shared" si="6"/>
        <v>0</v>
      </c>
      <c r="V58" s="43">
        <f t="shared" si="6"/>
        <v>2</v>
      </c>
      <c r="W58" s="43">
        <f t="shared" si="6"/>
        <v>0</v>
      </c>
      <c r="X58" s="43">
        <f t="shared" si="6"/>
        <v>11</v>
      </c>
      <c r="Y58" s="43">
        <f t="shared" si="6"/>
        <v>16</v>
      </c>
      <c r="Z58" s="43">
        <f t="shared" si="6"/>
        <v>6</v>
      </c>
      <c r="AA58" s="43">
        <f t="shared" si="6"/>
        <v>0</v>
      </c>
      <c r="AB58" s="43">
        <f t="shared" si="6"/>
        <v>15</v>
      </c>
      <c r="AC58" s="43">
        <f t="shared" si="6"/>
        <v>15</v>
      </c>
      <c r="AD58" s="43">
        <f t="shared" si="6"/>
        <v>4</v>
      </c>
      <c r="AE58" s="43">
        <f t="shared" si="6"/>
        <v>16</v>
      </c>
      <c r="AF58" s="43">
        <f t="shared" si="6"/>
        <v>11</v>
      </c>
      <c r="AG58" s="43">
        <f t="shared" si="6"/>
        <v>8</v>
      </c>
      <c r="AH58" s="43">
        <f t="shared" si="6"/>
        <v>8</v>
      </c>
      <c r="AI58" s="43">
        <f t="shared" si="6"/>
        <v>8</v>
      </c>
      <c r="AJ58" s="43">
        <f t="shared" si="6"/>
        <v>3</v>
      </c>
      <c r="AK58" s="43">
        <f t="shared" si="6"/>
        <v>2</v>
      </c>
      <c r="AL58" s="43">
        <f t="shared" si="6"/>
        <v>2</v>
      </c>
      <c r="AM58" s="43">
        <f t="shared" si="6"/>
        <v>2</v>
      </c>
      <c r="AN58" s="43">
        <f t="shared" si="6"/>
        <v>5</v>
      </c>
      <c r="AO58" s="43">
        <f t="shared" si="6"/>
        <v>1</v>
      </c>
      <c r="AP58" s="43">
        <f t="shared" si="6"/>
        <v>0</v>
      </c>
      <c r="AQ58" s="43">
        <f t="shared" si="6"/>
        <v>1</v>
      </c>
      <c r="AR58" s="43">
        <f t="shared" si="6"/>
        <v>5</v>
      </c>
      <c r="AS58" s="125">
        <f t="shared" si="6"/>
        <v>6</v>
      </c>
      <c r="AT58" s="43">
        <f t="shared" si="6"/>
        <v>21</v>
      </c>
      <c r="AU58" s="43">
        <f t="shared" si="6"/>
        <v>8</v>
      </c>
      <c r="AV58" s="43">
        <f t="shared" si="6"/>
        <v>13</v>
      </c>
      <c r="AW58" s="43">
        <f t="shared" si="6"/>
        <v>3</v>
      </c>
      <c r="AX58" s="43">
        <f t="shared" si="6"/>
        <v>8</v>
      </c>
      <c r="AY58" s="46">
        <f t="shared" si="6"/>
        <v>13</v>
      </c>
      <c r="AZ58" s="49">
        <f>SUM(E58:W58)</f>
        <v>119</v>
      </c>
      <c r="BA58" s="49">
        <f>SUM(X58:AS58)</f>
        <v>145</v>
      </c>
      <c r="BB58" s="49">
        <f>SUM(AT58:AY58)</f>
        <v>66</v>
      </c>
    </row>
    <row r="59" spans="1:52" ht="19.5" thickBot="1">
      <c r="A59" s="138"/>
      <c r="B59" s="89" t="s">
        <v>82</v>
      </c>
      <c r="E59" s="180" t="s">
        <v>45</v>
      </c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0" t="s">
        <v>285</v>
      </c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90"/>
      <c r="AT59" s="181" t="s">
        <v>66</v>
      </c>
      <c r="AU59" s="181"/>
      <c r="AV59" s="181"/>
      <c r="AW59" s="181"/>
      <c r="AX59" s="181"/>
      <c r="AY59" s="190"/>
      <c r="AZ59" s="136"/>
    </row>
    <row r="60" spans="1:54" ht="15.75" thickBot="1">
      <c r="A60" s="138"/>
      <c r="B60" s="113" t="s">
        <v>1</v>
      </c>
      <c r="C60" s="4" t="s">
        <v>2</v>
      </c>
      <c r="D60" s="5" t="s">
        <v>3</v>
      </c>
      <c r="E60" s="14" t="s">
        <v>4</v>
      </c>
      <c r="F60" s="15" t="s">
        <v>5</v>
      </c>
      <c r="G60" s="15" t="s">
        <v>6</v>
      </c>
      <c r="H60" s="15" t="s">
        <v>7</v>
      </c>
      <c r="I60" s="15" t="s">
        <v>8</v>
      </c>
      <c r="J60" s="15" t="s">
        <v>9</v>
      </c>
      <c r="K60" s="15" t="s">
        <v>10</v>
      </c>
      <c r="L60" s="15" t="s">
        <v>11</v>
      </c>
      <c r="M60" s="15" t="s">
        <v>12</v>
      </c>
      <c r="N60" s="15" t="s">
        <v>13</v>
      </c>
      <c r="O60" s="15" t="s">
        <v>14</v>
      </c>
      <c r="P60" s="15" t="s">
        <v>15</v>
      </c>
      <c r="Q60" s="15" t="s">
        <v>123</v>
      </c>
      <c r="R60" s="15" t="s">
        <v>130</v>
      </c>
      <c r="S60" s="15" t="s">
        <v>131</v>
      </c>
      <c r="T60" s="15" t="s">
        <v>132</v>
      </c>
      <c r="U60" s="15" t="s">
        <v>133</v>
      </c>
      <c r="V60" s="29" t="s">
        <v>134</v>
      </c>
      <c r="W60" s="29" t="s">
        <v>135</v>
      </c>
      <c r="X60" s="14" t="s">
        <v>46</v>
      </c>
      <c r="Y60" s="15" t="s">
        <v>47</v>
      </c>
      <c r="Z60" s="15" t="s">
        <v>48</v>
      </c>
      <c r="AA60" s="15" t="s">
        <v>49</v>
      </c>
      <c r="AB60" s="15" t="s">
        <v>50</v>
      </c>
      <c r="AC60" s="15" t="s">
        <v>51</v>
      </c>
      <c r="AD60" s="15" t="s">
        <v>52</v>
      </c>
      <c r="AE60" s="15" t="s">
        <v>53</v>
      </c>
      <c r="AF60" s="15" t="s">
        <v>54</v>
      </c>
      <c r="AG60" s="15" t="s">
        <v>55</v>
      </c>
      <c r="AH60" s="15" t="s">
        <v>56</v>
      </c>
      <c r="AI60" s="15" t="s">
        <v>57</v>
      </c>
      <c r="AJ60" s="15" t="s">
        <v>58</v>
      </c>
      <c r="AK60" s="15" t="s">
        <v>59</v>
      </c>
      <c r="AL60" s="15" t="s">
        <v>75</v>
      </c>
      <c r="AM60" s="15" t="s">
        <v>124</v>
      </c>
      <c r="AN60" s="15" t="s">
        <v>125</v>
      </c>
      <c r="AO60" s="15" t="s">
        <v>126</v>
      </c>
      <c r="AP60" s="15" t="s">
        <v>127</v>
      </c>
      <c r="AQ60" s="15" t="s">
        <v>128</v>
      </c>
      <c r="AR60" s="134" t="s">
        <v>129</v>
      </c>
      <c r="AS60" s="135" t="s">
        <v>136</v>
      </c>
      <c r="AT60" s="45" t="s">
        <v>60</v>
      </c>
      <c r="AU60" s="15" t="s">
        <v>61</v>
      </c>
      <c r="AV60" s="15" t="s">
        <v>62</v>
      </c>
      <c r="AW60" s="15" t="s">
        <v>63</v>
      </c>
      <c r="AX60" s="15" t="s">
        <v>64</v>
      </c>
      <c r="AY60" s="137" t="s">
        <v>65</v>
      </c>
      <c r="AZ60" s="48" t="s">
        <v>0</v>
      </c>
      <c r="BA60" s="48" t="s">
        <v>76</v>
      </c>
      <c r="BB60" s="48" t="s">
        <v>77</v>
      </c>
    </row>
    <row r="61" spans="1:54" ht="15.75" thickBot="1">
      <c r="A61" s="182" t="s">
        <v>89</v>
      </c>
      <c r="B61" s="162" t="s">
        <v>96</v>
      </c>
      <c r="C61" s="53">
        <v>1</v>
      </c>
      <c r="D61" s="114" t="s">
        <v>91</v>
      </c>
      <c r="E61" s="39"/>
      <c r="F61" s="17"/>
      <c r="G61" s="17"/>
      <c r="H61" s="17"/>
      <c r="I61" s="17"/>
      <c r="J61" s="17"/>
      <c r="K61" s="17"/>
      <c r="L61" s="17">
        <v>1</v>
      </c>
      <c r="M61" s="17"/>
      <c r="N61" s="17"/>
      <c r="O61" s="17"/>
      <c r="P61" s="17"/>
      <c r="Q61" s="17">
        <v>1</v>
      </c>
      <c r="R61" s="17">
        <v>1</v>
      </c>
      <c r="S61" s="17"/>
      <c r="T61" s="17">
        <v>1</v>
      </c>
      <c r="U61" s="17"/>
      <c r="V61" s="32"/>
      <c r="W61" s="32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30"/>
      <c r="AS61" s="13"/>
      <c r="AT61" s="39"/>
      <c r="AU61" s="17"/>
      <c r="AV61" s="17"/>
      <c r="AW61" s="17"/>
      <c r="AX61" s="17"/>
      <c r="AY61" s="17"/>
      <c r="AZ61" s="44">
        <f aca="true" t="shared" si="7" ref="AZ61:AZ77">COUNTIF(E61:W61,1)</f>
        <v>4</v>
      </c>
      <c r="BA61" s="44">
        <f aca="true" t="shared" si="8" ref="BA61:BA77">COUNTIF(X61:AS61,1)</f>
        <v>0</v>
      </c>
      <c r="BB61" s="44">
        <f aca="true" t="shared" si="9" ref="BB61:BB77">COUNTIF(AT61:AY61,1)</f>
        <v>0</v>
      </c>
    </row>
    <row r="62" spans="1:54" ht="15.75" thickBot="1">
      <c r="A62" s="183"/>
      <c r="B62" s="163" t="s">
        <v>96</v>
      </c>
      <c r="C62" s="27">
        <v>1</v>
      </c>
      <c r="D62" s="115" t="s">
        <v>88</v>
      </c>
      <c r="E62" s="34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>
        <v>1</v>
      </c>
      <c r="V62" s="30">
        <v>1</v>
      </c>
      <c r="W62" s="30">
        <v>1</v>
      </c>
      <c r="X62" s="12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30"/>
      <c r="AS62" s="13"/>
      <c r="AT62" s="34"/>
      <c r="AU62" s="7"/>
      <c r="AV62" s="7"/>
      <c r="AW62" s="7"/>
      <c r="AX62" s="7"/>
      <c r="AY62" s="7"/>
      <c r="AZ62" s="44">
        <f t="shared" si="7"/>
        <v>3</v>
      </c>
      <c r="BA62" s="44">
        <f t="shared" si="8"/>
        <v>0</v>
      </c>
      <c r="BB62" s="44">
        <f t="shared" si="9"/>
        <v>0</v>
      </c>
    </row>
    <row r="63" spans="1:54" ht="15.75" thickBot="1">
      <c r="A63" s="183"/>
      <c r="B63" s="164" t="s">
        <v>97</v>
      </c>
      <c r="C63" s="27">
        <v>2</v>
      </c>
      <c r="D63" s="115" t="s">
        <v>91</v>
      </c>
      <c r="E63" s="34"/>
      <c r="F63" s="7"/>
      <c r="G63" s="7"/>
      <c r="H63" s="7"/>
      <c r="I63" s="7"/>
      <c r="J63" s="7"/>
      <c r="K63" s="7">
        <v>1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30"/>
      <c r="W63" s="30"/>
      <c r="X63" s="12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30"/>
      <c r="AS63" s="13"/>
      <c r="AT63" s="34"/>
      <c r="AU63" s="7"/>
      <c r="AV63" s="7"/>
      <c r="AW63" s="7"/>
      <c r="AX63" s="7"/>
      <c r="AY63" s="7"/>
      <c r="AZ63" s="44">
        <f t="shared" si="7"/>
        <v>1</v>
      </c>
      <c r="BA63" s="44">
        <f t="shared" si="8"/>
        <v>0</v>
      </c>
      <c r="BB63" s="44">
        <f t="shared" si="9"/>
        <v>0</v>
      </c>
    </row>
    <row r="64" spans="1:54" ht="15.75" thickBot="1">
      <c r="A64" s="183"/>
      <c r="B64" s="164" t="s">
        <v>97</v>
      </c>
      <c r="C64" s="23">
        <v>2</v>
      </c>
      <c r="D64" s="65" t="s">
        <v>137</v>
      </c>
      <c r="E64" s="35"/>
      <c r="F64" s="6"/>
      <c r="G64" s="6"/>
      <c r="H64" s="6"/>
      <c r="I64" s="6"/>
      <c r="J64" s="6"/>
      <c r="K64" s="6">
        <v>1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31"/>
      <c r="W64" s="31"/>
      <c r="X64" s="10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31"/>
      <c r="AS64" s="11"/>
      <c r="AT64" s="35">
        <v>1</v>
      </c>
      <c r="AU64" s="6">
        <v>1</v>
      </c>
      <c r="AV64" s="6"/>
      <c r="AW64" s="6"/>
      <c r="AX64" s="6"/>
      <c r="AY64" s="6"/>
      <c r="AZ64" s="44">
        <f t="shared" si="7"/>
        <v>1</v>
      </c>
      <c r="BA64" s="44">
        <f t="shared" si="8"/>
        <v>0</v>
      </c>
      <c r="BB64" s="44">
        <f t="shared" si="9"/>
        <v>2</v>
      </c>
    </row>
    <row r="65" spans="1:54" ht="15.75" thickBot="1">
      <c r="A65" s="183"/>
      <c r="B65" s="164" t="s">
        <v>117</v>
      </c>
      <c r="C65" s="23">
        <v>1</v>
      </c>
      <c r="D65" s="65" t="s">
        <v>91</v>
      </c>
      <c r="E65" s="35"/>
      <c r="F65" s="6">
        <v>1</v>
      </c>
      <c r="G65" s="6"/>
      <c r="H65" s="6">
        <v>1</v>
      </c>
      <c r="I65" s="6"/>
      <c r="J65" s="6"/>
      <c r="K65" s="6"/>
      <c r="L65" s="6">
        <v>1</v>
      </c>
      <c r="M65" s="6"/>
      <c r="N65" s="6"/>
      <c r="O65" s="6"/>
      <c r="P65" s="6">
        <v>1</v>
      </c>
      <c r="Q65" s="6"/>
      <c r="R65" s="6"/>
      <c r="S65" s="6"/>
      <c r="T65" s="6"/>
      <c r="U65" s="6"/>
      <c r="V65" s="31"/>
      <c r="W65" s="31"/>
      <c r="X65" s="10"/>
      <c r="Y65" s="6"/>
      <c r="Z65" s="6"/>
      <c r="AA65" s="6"/>
      <c r="AB65" s="6"/>
      <c r="AC65" s="6"/>
      <c r="AD65" s="6">
        <v>1</v>
      </c>
      <c r="AE65" s="6">
        <v>1</v>
      </c>
      <c r="AF65" s="6"/>
      <c r="AG65" s="6"/>
      <c r="AH65" s="6"/>
      <c r="AI65" s="6"/>
      <c r="AJ65" s="6"/>
      <c r="AK65" s="6"/>
      <c r="AL65" s="6"/>
      <c r="AM65" s="6"/>
      <c r="AN65" s="6"/>
      <c r="AO65" s="6">
        <v>1</v>
      </c>
      <c r="AP65" s="6"/>
      <c r="AQ65" s="6">
        <v>1</v>
      </c>
      <c r="AR65" s="31"/>
      <c r="AS65" s="11"/>
      <c r="AT65" s="35"/>
      <c r="AU65" s="6"/>
      <c r="AV65" s="6"/>
      <c r="AW65" s="6"/>
      <c r="AX65" s="6"/>
      <c r="AY65" s="6"/>
      <c r="AZ65" s="44">
        <f t="shared" si="7"/>
        <v>4</v>
      </c>
      <c r="BA65" s="44">
        <f t="shared" si="8"/>
        <v>4</v>
      </c>
      <c r="BB65" s="44">
        <f t="shared" si="9"/>
        <v>0</v>
      </c>
    </row>
    <row r="66" spans="1:54" ht="15.75" thickBot="1">
      <c r="A66" s="183"/>
      <c r="B66" s="164" t="s">
        <v>117</v>
      </c>
      <c r="C66" s="23">
        <v>1</v>
      </c>
      <c r="D66" s="65" t="s">
        <v>88</v>
      </c>
      <c r="E66" s="35"/>
      <c r="F66" s="6"/>
      <c r="G66" s="6"/>
      <c r="H66" s="6"/>
      <c r="I66" s="6"/>
      <c r="J66" s="6">
        <v>1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1"/>
      <c r="W66" s="31"/>
      <c r="X66" s="10"/>
      <c r="Y66" s="6"/>
      <c r="Z66" s="6"/>
      <c r="AA66" s="6">
        <v>1</v>
      </c>
      <c r="AB66" s="6"/>
      <c r="AC66" s="6"/>
      <c r="AD66" s="6">
        <v>1</v>
      </c>
      <c r="AE66" s="6">
        <v>1</v>
      </c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31"/>
      <c r="AS66" s="11"/>
      <c r="AT66" s="35">
        <v>1</v>
      </c>
      <c r="AU66" s="6">
        <v>1</v>
      </c>
      <c r="AV66" s="6"/>
      <c r="AW66" s="6"/>
      <c r="AX66" s="6"/>
      <c r="AY66" s="31">
        <v>1</v>
      </c>
      <c r="AZ66" s="44">
        <f t="shared" si="7"/>
        <v>1</v>
      </c>
      <c r="BA66" s="44">
        <f t="shared" si="8"/>
        <v>3</v>
      </c>
      <c r="BB66" s="44">
        <f t="shared" si="9"/>
        <v>3</v>
      </c>
    </row>
    <row r="67" spans="1:54" ht="15.75" thickBot="1">
      <c r="A67" s="183"/>
      <c r="B67" s="164" t="s">
        <v>115</v>
      </c>
      <c r="C67" s="23">
        <v>1</v>
      </c>
      <c r="D67" s="65" t="s">
        <v>91</v>
      </c>
      <c r="E67" s="35"/>
      <c r="F67" s="6">
        <v>1</v>
      </c>
      <c r="G67" s="6"/>
      <c r="H67" s="6"/>
      <c r="I67" s="6"/>
      <c r="J67" s="6">
        <v>1</v>
      </c>
      <c r="K67" s="6"/>
      <c r="L67" s="6">
        <v>1</v>
      </c>
      <c r="M67" s="6"/>
      <c r="N67" s="6"/>
      <c r="O67" s="6"/>
      <c r="P67" s="6"/>
      <c r="Q67" s="6"/>
      <c r="R67" s="6"/>
      <c r="S67" s="6"/>
      <c r="T67" s="6"/>
      <c r="U67" s="6"/>
      <c r="V67" s="31"/>
      <c r="W67" s="31"/>
      <c r="X67" s="10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31"/>
      <c r="AS67" s="11"/>
      <c r="AT67" s="35"/>
      <c r="AU67" s="6"/>
      <c r="AV67" s="6"/>
      <c r="AW67" s="6"/>
      <c r="AX67" s="6"/>
      <c r="AY67" s="31"/>
      <c r="AZ67" s="44">
        <f t="shared" si="7"/>
        <v>3</v>
      </c>
      <c r="BA67" s="44">
        <f t="shared" si="8"/>
        <v>0</v>
      </c>
      <c r="BB67" s="44">
        <f t="shared" si="9"/>
        <v>0</v>
      </c>
    </row>
    <row r="68" spans="1:54" ht="15.75" thickBot="1">
      <c r="A68" s="183"/>
      <c r="B68" s="164" t="s">
        <v>115</v>
      </c>
      <c r="C68" s="23">
        <v>1</v>
      </c>
      <c r="D68" s="65" t="s">
        <v>137</v>
      </c>
      <c r="E68" s="35"/>
      <c r="F68" s="6"/>
      <c r="G68" s="6"/>
      <c r="H68" s="6"/>
      <c r="I68" s="6"/>
      <c r="J68" s="6"/>
      <c r="K68" s="6"/>
      <c r="L68" s="6"/>
      <c r="M68" s="6">
        <v>1</v>
      </c>
      <c r="N68" s="6"/>
      <c r="O68" s="6"/>
      <c r="P68" s="6"/>
      <c r="Q68" s="6"/>
      <c r="R68" s="6"/>
      <c r="S68" s="6"/>
      <c r="T68" s="6"/>
      <c r="U68" s="6"/>
      <c r="V68" s="31"/>
      <c r="W68" s="31"/>
      <c r="X68" s="10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31"/>
      <c r="AS68" s="11"/>
      <c r="AT68" s="35"/>
      <c r="AU68" s="6"/>
      <c r="AV68" s="6"/>
      <c r="AW68" s="6"/>
      <c r="AX68" s="6"/>
      <c r="AY68" s="31"/>
      <c r="AZ68" s="44">
        <f t="shared" si="7"/>
        <v>1</v>
      </c>
      <c r="BA68" s="44">
        <f t="shared" si="8"/>
        <v>0</v>
      </c>
      <c r="BB68" s="44">
        <f t="shared" si="9"/>
        <v>0</v>
      </c>
    </row>
    <row r="69" spans="1:54" ht="15.75" thickBot="1">
      <c r="A69" s="183"/>
      <c r="B69" s="164" t="s">
        <v>115</v>
      </c>
      <c r="C69" s="23">
        <v>1</v>
      </c>
      <c r="D69" s="65" t="s">
        <v>88</v>
      </c>
      <c r="E69" s="3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1"/>
      <c r="W69" s="31"/>
      <c r="X69" s="10"/>
      <c r="Y69" s="6"/>
      <c r="Z69" s="6"/>
      <c r="AA69" s="6"/>
      <c r="AB69" s="6">
        <v>1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31"/>
      <c r="AS69" s="11"/>
      <c r="AT69" s="35"/>
      <c r="AU69" s="6"/>
      <c r="AV69" s="6"/>
      <c r="AW69" s="6"/>
      <c r="AX69" s="6"/>
      <c r="AY69" s="31"/>
      <c r="AZ69" s="44">
        <f t="shared" si="7"/>
        <v>0</v>
      </c>
      <c r="BA69" s="44">
        <f t="shared" si="8"/>
        <v>1</v>
      </c>
      <c r="BB69" s="44">
        <f t="shared" si="9"/>
        <v>0</v>
      </c>
    </row>
    <row r="70" spans="1:54" ht="15.75" thickBot="1">
      <c r="A70" s="183"/>
      <c r="B70" s="153" t="s">
        <v>172</v>
      </c>
      <c r="C70" s="23">
        <v>1</v>
      </c>
      <c r="D70" s="65" t="s">
        <v>91</v>
      </c>
      <c r="E70" s="3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>
        <v>1</v>
      </c>
      <c r="S70" s="6"/>
      <c r="T70" s="6"/>
      <c r="U70" s="6"/>
      <c r="V70" s="31"/>
      <c r="W70" s="31"/>
      <c r="X70" s="10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31"/>
      <c r="AS70" s="11"/>
      <c r="AT70" s="35"/>
      <c r="AU70" s="6"/>
      <c r="AV70" s="6">
        <v>1</v>
      </c>
      <c r="AW70" s="6"/>
      <c r="AX70" s="6"/>
      <c r="AY70" s="31"/>
      <c r="AZ70" s="44">
        <f t="shared" si="7"/>
        <v>1</v>
      </c>
      <c r="BA70" s="44">
        <f t="shared" si="8"/>
        <v>0</v>
      </c>
      <c r="BB70" s="44">
        <f t="shared" si="9"/>
        <v>1</v>
      </c>
    </row>
    <row r="71" spans="1:54" ht="15.75" thickBot="1">
      <c r="A71" s="183"/>
      <c r="B71" s="153" t="s">
        <v>172</v>
      </c>
      <c r="C71" s="23">
        <v>1</v>
      </c>
      <c r="D71" s="65" t="s">
        <v>137</v>
      </c>
      <c r="E71" s="3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1"/>
      <c r="W71" s="31"/>
      <c r="X71" s="10"/>
      <c r="Y71" s="6"/>
      <c r="Z71" s="6"/>
      <c r="AA71" s="6">
        <v>1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31"/>
      <c r="AS71" s="11"/>
      <c r="AT71" s="35"/>
      <c r="AU71" s="6">
        <v>1</v>
      </c>
      <c r="AV71" s="6"/>
      <c r="AW71" s="6">
        <v>1</v>
      </c>
      <c r="AX71" s="6"/>
      <c r="AY71" s="31"/>
      <c r="AZ71" s="44">
        <f t="shared" si="7"/>
        <v>0</v>
      </c>
      <c r="BA71" s="44">
        <f t="shared" si="8"/>
        <v>1</v>
      </c>
      <c r="BB71" s="44">
        <f t="shared" si="9"/>
        <v>2</v>
      </c>
    </row>
    <row r="72" spans="1:133" ht="15.75" thickBot="1">
      <c r="A72" s="183"/>
      <c r="B72" s="154" t="s">
        <v>116</v>
      </c>
      <c r="C72" s="23">
        <v>1</v>
      </c>
      <c r="D72" s="65" t="s">
        <v>91</v>
      </c>
      <c r="E72" s="35"/>
      <c r="F72" s="6"/>
      <c r="G72" s="6">
        <v>1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31"/>
      <c r="W72" s="31"/>
      <c r="X72" s="10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31"/>
      <c r="AS72" s="11"/>
      <c r="AT72" s="35">
        <v>1</v>
      </c>
      <c r="AU72" s="6"/>
      <c r="AV72" s="6"/>
      <c r="AW72" s="6"/>
      <c r="AX72" s="6"/>
      <c r="AY72" s="31"/>
      <c r="AZ72" s="44">
        <f t="shared" si="7"/>
        <v>1</v>
      </c>
      <c r="BA72" s="44">
        <f t="shared" si="8"/>
        <v>0</v>
      </c>
      <c r="BB72" s="44">
        <f t="shared" si="9"/>
        <v>1</v>
      </c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</row>
    <row r="73" spans="1:133" s="85" customFormat="1" ht="15.75" thickBot="1">
      <c r="A73" s="183"/>
      <c r="B73" s="154" t="s">
        <v>116</v>
      </c>
      <c r="C73" s="23">
        <v>1</v>
      </c>
      <c r="D73" s="65" t="s">
        <v>88</v>
      </c>
      <c r="E73" s="3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1"/>
      <c r="W73" s="31"/>
      <c r="X73" s="10"/>
      <c r="Y73" s="6"/>
      <c r="Z73" s="6">
        <v>1</v>
      </c>
      <c r="AA73" s="6"/>
      <c r="AB73" s="6"/>
      <c r="AC73" s="6"/>
      <c r="AD73" s="6"/>
      <c r="AE73" s="6">
        <v>1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31"/>
      <c r="AS73" s="11"/>
      <c r="AT73" s="35"/>
      <c r="AU73" s="6">
        <v>1</v>
      </c>
      <c r="AV73" s="6"/>
      <c r="AW73" s="6"/>
      <c r="AX73" s="6"/>
      <c r="AY73" s="31"/>
      <c r="AZ73" s="44">
        <f t="shared" si="7"/>
        <v>0</v>
      </c>
      <c r="BA73" s="44">
        <f t="shared" si="8"/>
        <v>2</v>
      </c>
      <c r="BB73" s="44">
        <f t="shared" si="9"/>
        <v>1</v>
      </c>
      <c r="BC73" s="72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</row>
    <row r="74" spans="1:133" s="84" customFormat="1" ht="16.5" thickBot="1" thickTop="1">
      <c r="A74" s="183"/>
      <c r="B74" s="154" t="s">
        <v>177</v>
      </c>
      <c r="C74" s="23">
        <v>1</v>
      </c>
      <c r="D74" s="65" t="s">
        <v>91</v>
      </c>
      <c r="E74" s="35">
        <v>1</v>
      </c>
      <c r="F74" s="6">
        <v>1</v>
      </c>
      <c r="G74" s="6">
        <v>1</v>
      </c>
      <c r="H74" s="6"/>
      <c r="I74" s="6">
        <v>1</v>
      </c>
      <c r="J74" s="6">
        <v>1</v>
      </c>
      <c r="K74" s="6"/>
      <c r="L74" s="6">
        <v>1</v>
      </c>
      <c r="M74" s="6"/>
      <c r="N74" s="6"/>
      <c r="O74" s="6"/>
      <c r="P74" s="6"/>
      <c r="Q74" s="6">
        <v>1</v>
      </c>
      <c r="R74" s="6"/>
      <c r="S74" s="6"/>
      <c r="T74" s="6"/>
      <c r="U74" s="6"/>
      <c r="V74" s="31"/>
      <c r="W74" s="31"/>
      <c r="X74" s="10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31"/>
      <c r="AS74" s="11"/>
      <c r="AT74" s="35"/>
      <c r="AU74" s="6"/>
      <c r="AV74" s="6"/>
      <c r="AW74" s="6"/>
      <c r="AX74" s="6"/>
      <c r="AY74" s="31"/>
      <c r="AZ74" s="44">
        <f t="shared" si="7"/>
        <v>7</v>
      </c>
      <c r="BA74" s="44">
        <f t="shared" si="8"/>
        <v>0</v>
      </c>
      <c r="BB74" s="44">
        <f t="shared" si="9"/>
        <v>0</v>
      </c>
      <c r="BC74" s="72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</row>
    <row r="75" spans="1:133" ht="15.75" thickBot="1">
      <c r="A75" s="183"/>
      <c r="B75" s="154" t="s">
        <v>177</v>
      </c>
      <c r="C75" s="23">
        <v>1</v>
      </c>
      <c r="D75" s="65" t="s">
        <v>137</v>
      </c>
      <c r="E75" s="3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1"/>
      <c r="W75" s="31"/>
      <c r="X75" s="10"/>
      <c r="Y75" s="6"/>
      <c r="Z75" s="6"/>
      <c r="AA75" s="6"/>
      <c r="AB75" s="6"/>
      <c r="AC75" s="6">
        <v>1</v>
      </c>
      <c r="AD75" s="6"/>
      <c r="AE75" s="6"/>
      <c r="AF75" s="6"/>
      <c r="AG75" s="6"/>
      <c r="AH75" s="6"/>
      <c r="AI75" s="6"/>
      <c r="AJ75" s="6">
        <v>1</v>
      </c>
      <c r="AK75" s="6"/>
      <c r="AL75" s="6"/>
      <c r="AM75" s="6"/>
      <c r="AN75" s="6"/>
      <c r="AO75" s="6"/>
      <c r="AP75" s="6"/>
      <c r="AQ75" s="6"/>
      <c r="AR75" s="31">
        <v>1</v>
      </c>
      <c r="AS75" s="11"/>
      <c r="AT75" s="35"/>
      <c r="AU75" s="6"/>
      <c r="AV75" s="6"/>
      <c r="AW75" s="6"/>
      <c r="AX75" s="6"/>
      <c r="AY75" s="31"/>
      <c r="AZ75" s="44">
        <f t="shared" si="7"/>
        <v>0</v>
      </c>
      <c r="BA75" s="44">
        <f t="shared" si="8"/>
        <v>3</v>
      </c>
      <c r="BB75" s="44">
        <f t="shared" si="9"/>
        <v>0</v>
      </c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</row>
    <row r="76" spans="1:54" ht="15.75" thickBot="1">
      <c r="A76" s="183"/>
      <c r="B76" s="165" t="s">
        <v>101</v>
      </c>
      <c r="C76" s="23">
        <v>1</v>
      </c>
      <c r="D76" s="65" t="s">
        <v>91</v>
      </c>
      <c r="E76" s="79">
        <v>1</v>
      </c>
      <c r="F76" s="42">
        <v>1</v>
      </c>
      <c r="G76" s="6">
        <v>1</v>
      </c>
      <c r="H76" s="6">
        <v>1</v>
      </c>
      <c r="I76" s="6">
        <v>1</v>
      </c>
      <c r="J76" s="6"/>
      <c r="K76" s="6"/>
      <c r="L76" s="6">
        <v>1</v>
      </c>
      <c r="M76" s="6">
        <v>1</v>
      </c>
      <c r="N76" s="6"/>
      <c r="O76" s="6"/>
      <c r="P76" s="6">
        <v>1</v>
      </c>
      <c r="Q76" s="6"/>
      <c r="R76" s="6"/>
      <c r="S76" s="6"/>
      <c r="T76" s="6"/>
      <c r="U76" s="6"/>
      <c r="V76" s="31"/>
      <c r="W76" s="31"/>
      <c r="X76" s="10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31"/>
      <c r="AS76" s="11"/>
      <c r="AT76" s="35"/>
      <c r="AU76" s="6"/>
      <c r="AV76" s="6"/>
      <c r="AW76" s="6"/>
      <c r="AX76" s="6"/>
      <c r="AY76" s="31"/>
      <c r="AZ76" s="44">
        <f t="shared" si="7"/>
        <v>8</v>
      </c>
      <c r="BA76" s="44">
        <f t="shared" si="8"/>
        <v>0</v>
      </c>
      <c r="BB76" s="44">
        <f t="shared" si="9"/>
        <v>0</v>
      </c>
    </row>
    <row r="77" spans="1:54" ht="15.75" thickBot="1">
      <c r="A77" s="183"/>
      <c r="B77" s="165" t="s">
        <v>101</v>
      </c>
      <c r="C77" s="69">
        <v>1</v>
      </c>
      <c r="D77" s="116" t="s">
        <v>137</v>
      </c>
      <c r="E77" s="79"/>
      <c r="F77" s="79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1"/>
      <c r="W77" s="31"/>
      <c r="X77" s="10"/>
      <c r="Y77" s="6"/>
      <c r="Z77" s="6"/>
      <c r="AA77" s="6"/>
      <c r="AB77" s="6"/>
      <c r="AC77" s="6"/>
      <c r="AD77" s="6">
        <v>1</v>
      </c>
      <c r="AE77" s="6"/>
      <c r="AF77" s="6">
        <v>1</v>
      </c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31"/>
      <c r="AS77" s="11"/>
      <c r="AT77" s="35">
        <v>1</v>
      </c>
      <c r="AU77" s="6">
        <v>1</v>
      </c>
      <c r="AV77" s="6"/>
      <c r="AW77" s="6"/>
      <c r="AX77" s="6"/>
      <c r="AY77" s="31">
        <v>1</v>
      </c>
      <c r="AZ77" s="44">
        <f t="shared" si="7"/>
        <v>0</v>
      </c>
      <c r="BA77" s="44">
        <f t="shared" si="8"/>
        <v>2</v>
      </c>
      <c r="BB77" s="44">
        <f t="shared" si="9"/>
        <v>3</v>
      </c>
    </row>
    <row r="78" spans="1:54" ht="15.75" thickBot="1">
      <c r="A78" s="184"/>
      <c r="B78" s="117" t="s">
        <v>179</v>
      </c>
      <c r="C78" s="50">
        <v>1</v>
      </c>
      <c r="D78" s="118" t="s">
        <v>91</v>
      </c>
      <c r="E78" s="79">
        <v>1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132"/>
      <c r="X78" s="41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152"/>
      <c r="AT78" s="79"/>
      <c r="AU78" s="42">
        <v>1</v>
      </c>
      <c r="AV78" s="42">
        <v>1</v>
      </c>
      <c r="AW78" s="42"/>
      <c r="AX78" s="42">
        <v>1</v>
      </c>
      <c r="AY78" s="132"/>
      <c r="AZ78" s="44">
        <f aca="true" t="shared" si="10" ref="AZ78:AZ98">COUNTIF(E78:W78,1)</f>
        <v>1</v>
      </c>
      <c r="BA78" s="44">
        <f aca="true" t="shared" si="11" ref="BA78:BA98">COUNTIF(X78:AS78,1)</f>
        <v>0</v>
      </c>
      <c r="BB78" s="44">
        <f aca="true" t="shared" si="12" ref="BB78:BB98">COUNTIF(AT78:AY78,1)</f>
        <v>3</v>
      </c>
    </row>
    <row r="79" spans="1:54" ht="16.5" thickBot="1" thickTop="1">
      <c r="A79" s="182" t="s">
        <v>90</v>
      </c>
      <c r="B79" s="119" t="s">
        <v>141</v>
      </c>
      <c r="C79" s="53">
        <v>3</v>
      </c>
      <c r="D79" s="114" t="s">
        <v>91</v>
      </c>
      <c r="E79" s="80">
        <v>1</v>
      </c>
      <c r="F79" s="70">
        <v>1</v>
      </c>
      <c r="G79" s="70">
        <v>1</v>
      </c>
      <c r="H79" s="70"/>
      <c r="I79" s="70">
        <v>1</v>
      </c>
      <c r="J79" s="70">
        <v>1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81"/>
      <c r="W79" s="81"/>
      <c r="X79" s="8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81"/>
      <c r="AS79" s="82"/>
      <c r="AT79" s="83"/>
      <c r="AU79" s="70"/>
      <c r="AV79" s="70"/>
      <c r="AW79" s="70"/>
      <c r="AX79" s="70"/>
      <c r="AY79" s="81">
        <v>1</v>
      </c>
      <c r="AZ79" s="44">
        <f t="shared" si="10"/>
        <v>5</v>
      </c>
      <c r="BA79" s="44">
        <f t="shared" si="11"/>
        <v>0</v>
      </c>
      <c r="BB79" s="44">
        <f t="shared" si="12"/>
        <v>1</v>
      </c>
    </row>
    <row r="80" spans="1:54" ht="15.75" thickBot="1">
      <c r="A80" s="185"/>
      <c r="B80" s="88" t="s">
        <v>141</v>
      </c>
      <c r="C80" s="27">
        <v>3</v>
      </c>
      <c r="D80" s="115" t="s">
        <v>88</v>
      </c>
      <c r="E80" s="12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30"/>
      <c r="W80" s="30"/>
      <c r="X80" s="12"/>
      <c r="Y80" s="7"/>
      <c r="Z80" s="7"/>
      <c r="AA80" s="7"/>
      <c r="AB80" s="7"/>
      <c r="AC80" s="7"/>
      <c r="AD80" s="7"/>
      <c r="AE80" s="7"/>
      <c r="AF80" s="7"/>
      <c r="AG80" s="7"/>
      <c r="AH80" s="7">
        <v>1</v>
      </c>
      <c r="AI80" s="7"/>
      <c r="AJ80" s="7"/>
      <c r="AK80" s="7"/>
      <c r="AL80" s="7">
        <v>1</v>
      </c>
      <c r="AM80" s="7">
        <v>1</v>
      </c>
      <c r="AN80" s="7"/>
      <c r="AO80" s="7">
        <v>1</v>
      </c>
      <c r="AP80" s="7"/>
      <c r="AQ80" s="7"/>
      <c r="AR80" s="30">
        <v>1</v>
      </c>
      <c r="AS80" s="13"/>
      <c r="AT80" s="34">
        <v>1</v>
      </c>
      <c r="AU80" s="7"/>
      <c r="AV80" s="7"/>
      <c r="AW80" s="7"/>
      <c r="AX80" s="7"/>
      <c r="AY80" s="30"/>
      <c r="AZ80" s="44">
        <f t="shared" si="10"/>
        <v>0</v>
      </c>
      <c r="BA80" s="44">
        <f t="shared" si="11"/>
        <v>5</v>
      </c>
      <c r="BB80" s="44">
        <f t="shared" si="12"/>
        <v>1</v>
      </c>
    </row>
    <row r="81" spans="1:54" ht="15.75" thickBot="1">
      <c r="A81" s="185"/>
      <c r="B81" s="22" t="s">
        <v>138</v>
      </c>
      <c r="C81" s="3">
        <v>3</v>
      </c>
      <c r="D81" s="86" t="s">
        <v>91</v>
      </c>
      <c r="E81" s="10"/>
      <c r="F81" s="6"/>
      <c r="G81" s="6">
        <v>1</v>
      </c>
      <c r="H81" s="6">
        <v>1</v>
      </c>
      <c r="I81" s="6"/>
      <c r="J81" s="6"/>
      <c r="K81" s="6"/>
      <c r="L81" s="6"/>
      <c r="M81" s="6">
        <v>1</v>
      </c>
      <c r="N81" s="6"/>
      <c r="O81" s="6"/>
      <c r="P81" s="6"/>
      <c r="Q81" s="6"/>
      <c r="R81" s="6"/>
      <c r="S81" s="6"/>
      <c r="T81" s="6"/>
      <c r="U81" s="6"/>
      <c r="V81" s="31"/>
      <c r="W81" s="31"/>
      <c r="X81" s="10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31"/>
      <c r="AS81" s="11"/>
      <c r="AT81" s="35"/>
      <c r="AU81" s="6">
        <v>1</v>
      </c>
      <c r="AV81" s="6"/>
      <c r="AW81" s="6"/>
      <c r="AX81" s="6"/>
      <c r="AY81" s="31"/>
      <c r="AZ81" s="44">
        <f t="shared" si="10"/>
        <v>3</v>
      </c>
      <c r="BA81" s="44">
        <f t="shared" si="11"/>
        <v>0</v>
      </c>
      <c r="BB81" s="44">
        <f t="shared" si="12"/>
        <v>1</v>
      </c>
    </row>
    <row r="82" spans="1:54" ht="15.75" thickBot="1">
      <c r="A82" s="185"/>
      <c r="B82" s="22" t="s">
        <v>138</v>
      </c>
      <c r="C82" s="3">
        <v>3</v>
      </c>
      <c r="D82" s="65" t="s">
        <v>88</v>
      </c>
      <c r="E82" s="10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1"/>
      <c r="W82" s="31"/>
      <c r="X82" s="10">
        <v>1</v>
      </c>
      <c r="Y82" s="6"/>
      <c r="Z82" s="6"/>
      <c r="AA82" s="6"/>
      <c r="AB82" s="6">
        <v>1</v>
      </c>
      <c r="AC82" s="6"/>
      <c r="AD82" s="6">
        <v>1</v>
      </c>
      <c r="AE82" s="6">
        <v>1</v>
      </c>
      <c r="AF82" s="6"/>
      <c r="AG82" s="6"/>
      <c r="AH82" s="6">
        <v>1</v>
      </c>
      <c r="AI82" s="6"/>
      <c r="AJ82" s="6"/>
      <c r="AK82" s="6"/>
      <c r="AL82" s="6"/>
      <c r="AM82" s="6"/>
      <c r="AN82" s="6"/>
      <c r="AO82" s="6"/>
      <c r="AP82" s="6"/>
      <c r="AQ82" s="6"/>
      <c r="AR82" s="31"/>
      <c r="AS82" s="11"/>
      <c r="AT82" s="35"/>
      <c r="AU82" s="6"/>
      <c r="AV82" s="6"/>
      <c r="AW82" s="6">
        <v>1</v>
      </c>
      <c r="AX82" s="6"/>
      <c r="AY82" s="31"/>
      <c r="AZ82" s="44">
        <f t="shared" si="10"/>
        <v>0</v>
      </c>
      <c r="BA82" s="44">
        <f t="shared" si="11"/>
        <v>5</v>
      </c>
      <c r="BB82" s="44">
        <f t="shared" si="12"/>
        <v>1</v>
      </c>
    </row>
    <row r="83" spans="1:54" ht="15.75" thickBot="1">
      <c r="A83" s="185"/>
      <c r="B83" s="22" t="s">
        <v>152</v>
      </c>
      <c r="C83" s="3">
        <v>3</v>
      </c>
      <c r="D83" s="86" t="s">
        <v>91</v>
      </c>
      <c r="E83" s="10"/>
      <c r="F83" s="6"/>
      <c r="G83" s="6"/>
      <c r="H83" s="6"/>
      <c r="I83" s="6"/>
      <c r="J83" s="6"/>
      <c r="K83" s="6"/>
      <c r="L83" s="6"/>
      <c r="M83" s="6">
        <v>1</v>
      </c>
      <c r="N83" s="6"/>
      <c r="O83" s="6"/>
      <c r="P83" s="6">
        <v>1</v>
      </c>
      <c r="Q83" s="6"/>
      <c r="R83" s="6"/>
      <c r="S83" s="6"/>
      <c r="T83" s="6"/>
      <c r="U83" s="6"/>
      <c r="V83" s="31"/>
      <c r="W83" s="31"/>
      <c r="X83" s="10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31"/>
      <c r="AS83" s="11"/>
      <c r="AT83" s="35">
        <v>1</v>
      </c>
      <c r="AU83" s="6">
        <v>1</v>
      </c>
      <c r="AV83" s="6"/>
      <c r="AW83" s="6"/>
      <c r="AX83" s="6"/>
      <c r="AY83" s="31"/>
      <c r="AZ83" s="44">
        <f t="shared" si="10"/>
        <v>2</v>
      </c>
      <c r="BA83" s="44">
        <f t="shared" si="11"/>
        <v>0</v>
      </c>
      <c r="BB83" s="44">
        <f t="shared" si="12"/>
        <v>2</v>
      </c>
    </row>
    <row r="84" spans="1:54" ht="15.75" thickBot="1">
      <c r="A84" s="185"/>
      <c r="B84" s="22" t="s">
        <v>153</v>
      </c>
      <c r="C84" s="23">
        <v>3</v>
      </c>
      <c r="D84" s="65" t="s">
        <v>88</v>
      </c>
      <c r="E84" s="1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1"/>
      <c r="W84" s="31"/>
      <c r="X84" s="10"/>
      <c r="Y84" s="6"/>
      <c r="Z84" s="6"/>
      <c r="AA84" s="6"/>
      <c r="AB84" s="6">
        <v>1</v>
      </c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>
        <v>1</v>
      </c>
      <c r="AQ84" s="6">
        <v>1</v>
      </c>
      <c r="AR84" s="31">
        <v>1</v>
      </c>
      <c r="AS84" s="11"/>
      <c r="AT84" s="35"/>
      <c r="AU84" s="6"/>
      <c r="AV84" s="6"/>
      <c r="AW84" s="6"/>
      <c r="AX84" s="6"/>
      <c r="AY84" s="31"/>
      <c r="AZ84" s="44">
        <f t="shared" si="10"/>
        <v>0</v>
      </c>
      <c r="BA84" s="44">
        <f t="shared" si="11"/>
        <v>4</v>
      </c>
      <c r="BB84" s="44">
        <f t="shared" si="12"/>
        <v>0</v>
      </c>
    </row>
    <row r="85" spans="1:54" ht="15.75" thickBot="1">
      <c r="A85" s="185"/>
      <c r="B85" s="158" t="s">
        <v>158</v>
      </c>
      <c r="C85" s="3">
        <v>4</v>
      </c>
      <c r="D85" s="86" t="s">
        <v>91</v>
      </c>
      <c r="E85" s="10"/>
      <c r="F85" s="6">
        <v>1</v>
      </c>
      <c r="G85" s="6"/>
      <c r="H85" s="6"/>
      <c r="I85" s="6"/>
      <c r="J85" s="6"/>
      <c r="K85" s="6"/>
      <c r="L85" s="6">
        <v>1</v>
      </c>
      <c r="M85" s="6">
        <v>1</v>
      </c>
      <c r="N85" s="6"/>
      <c r="O85" s="6"/>
      <c r="P85" s="6"/>
      <c r="Q85" s="6">
        <v>1</v>
      </c>
      <c r="R85" s="6"/>
      <c r="S85" s="6"/>
      <c r="T85" s="6"/>
      <c r="U85" s="6"/>
      <c r="V85" s="31"/>
      <c r="W85" s="31"/>
      <c r="X85" s="10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31"/>
      <c r="AS85" s="11"/>
      <c r="AT85" s="35">
        <v>1</v>
      </c>
      <c r="AU85" s="6">
        <v>1</v>
      </c>
      <c r="AV85" s="6">
        <v>1</v>
      </c>
      <c r="AW85" s="6"/>
      <c r="AX85" s="6"/>
      <c r="AY85" s="31"/>
      <c r="AZ85" s="44">
        <f t="shared" si="10"/>
        <v>4</v>
      </c>
      <c r="BA85" s="44">
        <f t="shared" si="11"/>
        <v>0</v>
      </c>
      <c r="BB85" s="44">
        <f t="shared" si="12"/>
        <v>3</v>
      </c>
    </row>
    <row r="86" spans="1:54" ht="15.75" thickBot="1">
      <c r="A86" s="185"/>
      <c r="B86" s="158" t="s">
        <v>158</v>
      </c>
      <c r="C86" s="3">
        <v>4</v>
      </c>
      <c r="D86" s="86" t="s">
        <v>88</v>
      </c>
      <c r="E86" s="1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1"/>
      <c r="W86" s="31"/>
      <c r="X86" s="10">
        <v>1</v>
      </c>
      <c r="Y86" s="6"/>
      <c r="Z86" s="6"/>
      <c r="AA86" s="6"/>
      <c r="AB86" s="6">
        <v>1</v>
      </c>
      <c r="AC86" s="6"/>
      <c r="AD86" s="6">
        <v>1</v>
      </c>
      <c r="AE86" s="6"/>
      <c r="AF86" s="6">
        <v>1</v>
      </c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31"/>
      <c r="AS86" s="11"/>
      <c r="AT86" s="35"/>
      <c r="AU86" s="6"/>
      <c r="AV86" s="6"/>
      <c r="AW86" s="6"/>
      <c r="AX86" s="6"/>
      <c r="AY86" s="31"/>
      <c r="AZ86" s="44">
        <f t="shared" si="10"/>
        <v>0</v>
      </c>
      <c r="BA86" s="44">
        <f t="shared" si="11"/>
        <v>4</v>
      </c>
      <c r="BB86" s="44">
        <f t="shared" si="12"/>
        <v>0</v>
      </c>
    </row>
    <row r="87" spans="1:54" ht="15.75" thickBot="1">
      <c r="A87" s="185"/>
      <c r="B87" s="159" t="s">
        <v>146</v>
      </c>
      <c r="C87" s="3">
        <v>4</v>
      </c>
      <c r="D87" s="86" t="s">
        <v>91</v>
      </c>
      <c r="E87" s="10">
        <v>1</v>
      </c>
      <c r="F87" s="6"/>
      <c r="G87" s="6"/>
      <c r="H87" s="6">
        <v>1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1"/>
      <c r="W87" s="31"/>
      <c r="X87" s="10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31"/>
      <c r="AS87" s="11"/>
      <c r="AT87" s="35">
        <v>1</v>
      </c>
      <c r="AU87" s="6">
        <v>1</v>
      </c>
      <c r="AV87" s="6"/>
      <c r="AW87" s="6"/>
      <c r="AX87" s="6"/>
      <c r="AY87" s="31"/>
      <c r="AZ87" s="44">
        <f t="shared" si="10"/>
        <v>2</v>
      </c>
      <c r="BA87" s="44">
        <f t="shared" si="11"/>
        <v>0</v>
      </c>
      <c r="BB87" s="44">
        <f t="shared" si="12"/>
        <v>2</v>
      </c>
    </row>
    <row r="88" spans="1:54" ht="15.75" thickBot="1">
      <c r="A88" s="185"/>
      <c r="B88" s="159" t="s">
        <v>146</v>
      </c>
      <c r="C88" s="3">
        <v>4</v>
      </c>
      <c r="D88" s="86" t="s">
        <v>88</v>
      </c>
      <c r="E88" s="1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1"/>
      <c r="W88" s="31"/>
      <c r="X88" s="10"/>
      <c r="Y88" s="6">
        <v>1</v>
      </c>
      <c r="Z88" s="6"/>
      <c r="AA88" s="6"/>
      <c r="AB88" s="6"/>
      <c r="AC88" s="6"/>
      <c r="AD88" s="6"/>
      <c r="AE88" s="6"/>
      <c r="AF88" s="6"/>
      <c r="AG88" s="6"/>
      <c r="AH88" s="6">
        <v>1</v>
      </c>
      <c r="AI88" s="6"/>
      <c r="AJ88" s="6"/>
      <c r="AK88" s="6"/>
      <c r="AL88" s="6"/>
      <c r="AM88" s="6"/>
      <c r="AN88" s="6"/>
      <c r="AO88" s="6"/>
      <c r="AP88" s="6"/>
      <c r="AQ88" s="6"/>
      <c r="AR88" s="31"/>
      <c r="AS88" s="11"/>
      <c r="AT88" s="35"/>
      <c r="AU88" s="6"/>
      <c r="AV88" s="6">
        <v>1</v>
      </c>
      <c r="AW88" s="6"/>
      <c r="AX88" s="6"/>
      <c r="AY88" s="31"/>
      <c r="AZ88" s="44">
        <f t="shared" si="10"/>
        <v>0</v>
      </c>
      <c r="BA88" s="44">
        <f t="shared" si="11"/>
        <v>2</v>
      </c>
      <c r="BB88" s="44">
        <f t="shared" si="12"/>
        <v>1</v>
      </c>
    </row>
    <row r="89" spans="1:54" ht="15.75" thickBot="1">
      <c r="A89" s="185"/>
      <c r="B89" s="158" t="s">
        <v>145</v>
      </c>
      <c r="C89" s="3">
        <v>4</v>
      </c>
      <c r="D89" s="86" t="s">
        <v>137</v>
      </c>
      <c r="E89" s="10">
        <v>1</v>
      </c>
      <c r="F89" s="6"/>
      <c r="G89" s="6"/>
      <c r="H89" s="6"/>
      <c r="I89" s="6">
        <v>1</v>
      </c>
      <c r="J89" s="6"/>
      <c r="K89" s="6"/>
      <c r="L89" s="6">
        <v>1</v>
      </c>
      <c r="M89" s="6">
        <v>1</v>
      </c>
      <c r="N89" s="6"/>
      <c r="O89" s="6"/>
      <c r="P89" s="6">
        <v>1</v>
      </c>
      <c r="Q89" s="6"/>
      <c r="R89" s="6"/>
      <c r="S89" s="6"/>
      <c r="T89" s="6"/>
      <c r="U89" s="6"/>
      <c r="V89" s="31"/>
      <c r="W89" s="31"/>
      <c r="X89" s="10">
        <v>1</v>
      </c>
      <c r="Y89" s="6">
        <v>1</v>
      </c>
      <c r="Z89" s="6"/>
      <c r="AA89" s="6"/>
      <c r="AB89" s="6"/>
      <c r="AC89" s="6"/>
      <c r="AD89" s="6"/>
      <c r="AE89" s="6">
        <v>1</v>
      </c>
      <c r="AF89" s="6"/>
      <c r="AG89" s="6"/>
      <c r="AH89" s="6"/>
      <c r="AI89" s="6">
        <v>1</v>
      </c>
      <c r="AJ89" s="6"/>
      <c r="AK89" s="6"/>
      <c r="AL89" s="6"/>
      <c r="AM89" s="6"/>
      <c r="AN89" s="6"/>
      <c r="AO89" s="6"/>
      <c r="AP89" s="6"/>
      <c r="AQ89" s="6"/>
      <c r="AR89" s="31"/>
      <c r="AS89" s="11"/>
      <c r="AT89" s="35">
        <v>1</v>
      </c>
      <c r="AU89" s="6">
        <v>1</v>
      </c>
      <c r="AV89" s="6">
        <v>1</v>
      </c>
      <c r="AW89" s="6"/>
      <c r="AX89" s="6"/>
      <c r="AY89" s="31"/>
      <c r="AZ89" s="44">
        <f t="shared" si="10"/>
        <v>5</v>
      </c>
      <c r="BA89" s="44">
        <f t="shared" si="11"/>
        <v>4</v>
      </c>
      <c r="BB89" s="44">
        <f t="shared" si="12"/>
        <v>3</v>
      </c>
    </row>
    <row r="90" spans="1:54" ht="15.75" thickBot="1">
      <c r="A90" s="185"/>
      <c r="B90" s="158" t="s">
        <v>157</v>
      </c>
      <c r="C90" s="3">
        <v>4</v>
      </c>
      <c r="D90" s="86" t="s">
        <v>91</v>
      </c>
      <c r="E90" s="10"/>
      <c r="F90" s="6"/>
      <c r="G90" s="6"/>
      <c r="H90" s="6"/>
      <c r="I90" s="6"/>
      <c r="J90" s="6"/>
      <c r="K90" s="6">
        <v>1</v>
      </c>
      <c r="L90" s="6">
        <v>1</v>
      </c>
      <c r="M90" s="6">
        <v>1</v>
      </c>
      <c r="N90" s="6"/>
      <c r="O90" s="6"/>
      <c r="P90" s="6"/>
      <c r="Q90" s="6"/>
      <c r="R90" s="6"/>
      <c r="S90" s="6"/>
      <c r="T90" s="6"/>
      <c r="U90" s="6"/>
      <c r="V90" s="31"/>
      <c r="W90" s="31"/>
      <c r="X90" s="10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31"/>
      <c r="AS90" s="11"/>
      <c r="AT90" s="35">
        <v>1</v>
      </c>
      <c r="AU90" s="6">
        <v>1</v>
      </c>
      <c r="AV90" s="6"/>
      <c r="AW90" s="6"/>
      <c r="AX90" s="6"/>
      <c r="AY90" s="31"/>
      <c r="AZ90" s="44">
        <f t="shared" si="10"/>
        <v>3</v>
      </c>
      <c r="BA90" s="44">
        <f t="shared" si="11"/>
        <v>0</v>
      </c>
      <c r="BB90" s="44">
        <f t="shared" si="12"/>
        <v>2</v>
      </c>
    </row>
    <row r="91" spans="1:54" ht="15.75" thickBot="1">
      <c r="A91" s="185"/>
      <c r="B91" s="158" t="s">
        <v>157</v>
      </c>
      <c r="C91" s="3">
        <v>4</v>
      </c>
      <c r="D91" s="86" t="s">
        <v>137</v>
      </c>
      <c r="E91" s="10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1"/>
      <c r="W91" s="31"/>
      <c r="X91" s="10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>
        <v>1</v>
      </c>
      <c r="AL91" s="6">
        <v>1</v>
      </c>
      <c r="AM91" s="6">
        <v>1</v>
      </c>
      <c r="AN91" s="6"/>
      <c r="AO91" s="6">
        <v>1</v>
      </c>
      <c r="AP91" s="6"/>
      <c r="AQ91" s="6"/>
      <c r="AR91" s="31"/>
      <c r="AS91" s="11"/>
      <c r="AT91" s="35"/>
      <c r="AU91" s="6"/>
      <c r="AV91" s="6"/>
      <c r="AW91" s="6"/>
      <c r="AX91" s="6">
        <v>1</v>
      </c>
      <c r="AY91" s="31"/>
      <c r="AZ91" s="44">
        <f t="shared" si="10"/>
        <v>0</v>
      </c>
      <c r="BA91" s="44">
        <f t="shared" si="11"/>
        <v>4</v>
      </c>
      <c r="BB91" s="44">
        <f t="shared" si="12"/>
        <v>1</v>
      </c>
    </row>
    <row r="92" spans="1:54" ht="15" customHeight="1" thickBot="1">
      <c r="A92" s="185"/>
      <c r="B92" s="160" t="s">
        <v>164</v>
      </c>
      <c r="C92" s="97">
        <v>4</v>
      </c>
      <c r="D92" s="98" t="s">
        <v>91</v>
      </c>
      <c r="E92" s="10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1"/>
      <c r="W92" s="31"/>
      <c r="X92" s="10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31"/>
      <c r="AS92" s="11"/>
      <c r="AT92" s="35"/>
      <c r="AU92" s="6"/>
      <c r="AV92" s="6"/>
      <c r="AW92" s="6"/>
      <c r="AX92" s="6"/>
      <c r="AY92" s="31"/>
      <c r="AZ92" s="44">
        <f t="shared" si="10"/>
        <v>0</v>
      </c>
      <c r="BA92" s="44">
        <f t="shared" si="11"/>
        <v>0</v>
      </c>
      <c r="BB92" s="44">
        <f t="shared" si="12"/>
        <v>0</v>
      </c>
    </row>
    <row r="93" spans="1:54" ht="15" customHeight="1" thickBot="1">
      <c r="A93" s="185"/>
      <c r="B93" s="160" t="s">
        <v>164</v>
      </c>
      <c r="C93" s="97">
        <v>4</v>
      </c>
      <c r="D93" s="98" t="s">
        <v>137</v>
      </c>
      <c r="E93" s="10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1"/>
      <c r="W93" s="31"/>
      <c r="X93" s="10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31"/>
      <c r="AS93" s="11"/>
      <c r="AT93" s="35"/>
      <c r="AU93" s="6"/>
      <c r="AV93" s="6"/>
      <c r="AW93" s="6"/>
      <c r="AX93" s="6"/>
      <c r="AY93" s="31"/>
      <c r="AZ93" s="44">
        <f t="shared" si="10"/>
        <v>0</v>
      </c>
      <c r="BA93" s="44">
        <f t="shared" si="11"/>
        <v>0</v>
      </c>
      <c r="BB93" s="44">
        <f t="shared" si="12"/>
        <v>0</v>
      </c>
    </row>
    <row r="94" spans="1:54" ht="15.75" thickBot="1">
      <c r="A94" s="185"/>
      <c r="B94" s="22" t="s">
        <v>170</v>
      </c>
      <c r="C94" s="23">
        <v>3</v>
      </c>
      <c r="D94" s="65" t="s">
        <v>91</v>
      </c>
      <c r="E94" s="10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>
        <v>1</v>
      </c>
      <c r="V94" s="31">
        <v>1</v>
      </c>
      <c r="W94" s="31">
        <v>1</v>
      </c>
      <c r="X94" s="10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31"/>
      <c r="AS94" s="11"/>
      <c r="AT94" s="35">
        <v>1</v>
      </c>
      <c r="AU94" s="6"/>
      <c r="AV94" s="6"/>
      <c r="AW94" s="6"/>
      <c r="AX94" s="6"/>
      <c r="AY94" s="31"/>
      <c r="AZ94" s="44">
        <f t="shared" si="10"/>
        <v>3</v>
      </c>
      <c r="BA94" s="44">
        <f t="shared" si="11"/>
        <v>0</v>
      </c>
      <c r="BB94" s="44">
        <f t="shared" si="12"/>
        <v>1</v>
      </c>
    </row>
    <row r="95" spans="1:54" ht="15.75" thickBot="1">
      <c r="A95" s="185"/>
      <c r="B95" s="22" t="s">
        <v>170</v>
      </c>
      <c r="C95" s="23">
        <v>3</v>
      </c>
      <c r="D95" s="65" t="s">
        <v>137</v>
      </c>
      <c r="E95" s="10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1"/>
      <c r="W95" s="31"/>
      <c r="X95" s="10"/>
      <c r="Y95" s="6"/>
      <c r="Z95" s="6">
        <v>1</v>
      </c>
      <c r="AA95" s="6">
        <v>1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31"/>
      <c r="AS95" s="11"/>
      <c r="AT95" s="35"/>
      <c r="AU95" s="6"/>
      <c r="AV95" s="6"/>
      <c r="AW95" s="6"/>
      <c r="AX95" s="6"/>
      <c r="AY95" s="31"/>
      <c r="AZ95" s="44">
        <f t="shared" si="10"/>
        <v>0</v>
      </c>
      <c r="BA95" s="44">
        <f t="shared" si="11"/>
        <v>2</v>
      </c>
      <c r="BB95" s="44">
        <f t="shared" si="12"/>
        <v>0</v>
      </c>
    </row>
    <row r="96" spans="1:54" ht="15.75" thickBot="1">
      <c r="A96" s="185"/>
      <c r="B96" s="22" t="s">
        <v>170</v>
      </c>
      <c r="C96" s="23">
        <v>3</v>
      </c>
      <c r="D96" s="65" t="s">
        <v>88</v>
      </c>
      <c r="E96" s="10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>
        <v>1</v>
      </c>
      <c r="U96" s="6"/>
      <c r="V96" s="31"/>
      <c r="W96" s="31"/>
      <c r="X96" s="10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>
        <v>1</v>
      </c>
      <c r="AL96" s="6"/>
      <c r="AM96" s="6"/>
      <c r="AN96" s="6"/>
      <c r="AO96" s="6"/>
      <c r="AP96" s="6"/>
      <c r="AQ96" s="6"/>
      <c r="AR96" s="31"/>
      <c r="AS96" s="11"/>
      <c r="AT96" s="35"/>
      <c r="AU96" s="6">
        <v>1</v>
      </c>
      <c r="AV96" s="6"/>
      <c r="AW96" s="6"/>
      <c r="AX96" s="6"/>
      <c r="AY96" s="31"/>
      <c r="AZ96" s="44">
        <f t="shared" si="10"/>
        <v>1</v>
      </c>
      <c r="BA96" s="44">
        <f t="shared" si="11"/>
        <v>1</v>
      </c>
      <c r="BB96" s="44">
        <f t="shared" si="12"/>
        <v>1</v>
      </c>
    </row>
    <row r="97" spans="1:54" ht="15.75" thickBot="1">
      <c r="A97" s="185"/>
      <c r="B97" s="22" t="s">
        <v>171</v>
      </c>
      <c r="C97" s="23">
        <v>3</v>
      </c>
      <c r="D97" s="65" t="s">
        <v>91</v>
      </c>
      <c r="E97" s="10">
        <v>1</v>
      </c>
      <c r="F97" s="6">
        <v>1</v>
      </c>
      <c r="G97" s="6"/>
      <c r="H97" s="6"/>
      <c r="I97" s="6"/>
      <c r="J97" s="6"/>
      <c r="K97" s="6"/>
      <c r="L97" s="6"/>
      <c r="M97" s="6"/>
      <c r="N97" s="6"/>
      <c r="O97" s="6"/>
      <c r="P97" s="6">
        <v>1</v>
      </c>
      <c r="Q97" s="6"/>
      <c r="R97" s="6"/>
      <c r="S97" s="6">
        <v>1</v>
      </c>
      <c r="T97" s="6"/>
      <c r="U97" s="6"/>
      <c r="V97" s="31">
        <v>1</v>
      </c>
      <c r="W97" s="31">
        <v>1</v>
      </c>
      <c r="X97" s="10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31"/>
      <c r="AS97" s="11"/>
      <c r="AT97" s="35"/>
      <c r="AU97" s="6">
        <v>1</v>
      </c>
      <c r="AV97" s="6"/>
      <c r="AW97" s="6"/>
      <c r="AX97" s="6"/>
      <c r="AY97" s="31">
        <v>1</v>
      </c>
      <c r="AZ97" s="44">
        <f t="shared" si="10"/>
        <v>6</v>
      </c>
      <c r="BA97" s="44">
        <f t="shared" si="11"/>
        <v>0</v>
      </c>
      <c r="BB97" s="44">
        <f t="shared" si="12"/>
        <v>2</v>
      </c>
    </row>
    <row r="98" spans="1:54" ht="15.75" thickBot="1">
      <c r="A98" s="186"/>
      <c r="B98" s="161" t="s">
        <v>171</v>
      </c>
      <c r="C98" s="123">
        <v>3</v>
      </c>
      <c r="D98" s="124" t="s">
        <v>88</v>
      </c>
      <c r="E98" s="10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1"/>
      <c r="W98" s="31"/>
      <c r="X98" s="36"/>
      <c r="Y98" s="37">
        <v>1</v>
      </c>
      <c r="Z98" s="37"/>
      <c r="AA98" s="37"/>
      <c r="AB98" s="37"/>
      <c r="AC98" s="37"/>
      <c r="AD98" s="37"/>
      <c r="AE98" s="37"/>
      <c r="AF98" s="37"/>
      <c r="AG98" s="37">
        <v>1</v>
      </c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52"/>
      <c r="AS98" s="38"/>
      <c r="AT98" s="35"/>
      <c r="AU98" s="6"/>
      <c r="AV98" s="6">
        <v>1</v>
      </c>
      <c r="AW98" s="6"/>
      <c r="AX98" s="6">
        <v>1</v>
      </c>
      <c r="AY98" s="31"/>
      <c r="AZ98" s="44">
        <f t="shared" si="10"/>
        <v>0</v>
      </c>
      <c r="BA98" s="44">
        <f t="shared" si="11"/>
        <v>2</v>
      </c>
      <c r="BB98" s="44">
        <f t="shared" si="12"/>
        <v>2</v>
      </c>
    </row>
    <row r="99" spans="1:54" ht="15.75" thickBot="1">
      <c r="A99" s="139"/>
      <c r="B99" s="140"/>
      <c r="C99" s="141"/>
      <c r="D99" s="141"/>
      <c r="E99" s="44">
        <f>COUNTIF(E61:E86,1)</f>
        <v>4</v>
      </c>
      <c r="F99" s="8">
        <f aca="true" t="shared" si="13" ref="F99:AY99">COUNTIF(F61:F86,1)</f>
        <v>6</v>
      </c>
      <c r="G99" s="8">
        <f t="shared" si="13"/>
        <v>5</v>
      </c>
      <c r="H99" s="8">
        <f t="shared" si="13"/>
        <v>3</v>
      </c>
      <c r="I99" s="8">
        <f t="shared" si="13"/>
        <v>3</v>
      </c>
      <c r="J99" s="8">
        <f t="shared" si="13"/>
        <v>4</v>
      </c>
      <c r="K99" s="8">
        <f t="shared" si="13"/>
        <v>2</v>
      </c>
      <c r="L99" s="8">
        <f t="shared" si="13"/>
        <v>6</v>
      </c>
      <c r="M99" s="8">
        <f t="shared" si="13"/>
        <v>5</v>
      </c>
      <c r="N99" s="8">
        <f t="shared" si="13"/>
        <v>0</v>
      </c>
      <c r="O99" s="8">
        <f t="shared" si="13"/>
        <v>0</v>
      </c>
      <c r="P99" s="8">
        <f t="shared" si="13"/>
        <v>3</v>
      </c>
      <c r="Q99" s="8">
        <f t="shared" si="13"/>
        <v>3</v>
      </c>
      <c r="R99" s="8">
        <f t="shared" si="13"/>
        <v>2</v>
      </c>
      <c r="S99" s="8">
        <f t="shared" si="13"/>
        <v>0</v>
      </c>
      <c r="T99" s="8">
        <f t="shared" si="13"/>
        <v>1</v>
      </c>
      <c r="U99" s="8">
        <f t="shared" si="13"/>
        <v>1</v>
      </c>
      <c r="V99" s="8">
        <f t="shared" si="13"/>
        <v>1</v>
      </c>
      <c r="W99" s="8">
        <f t="shared" si="13"/>
        <v>1</v>
      </c>
      <c r="X99" s="8">
        <f t="shared" si="13"/>
        <v>2</v>
      </c>
      <c r="Y99" s="8">
        <f t="shared" si="13"/>
        <v>0</v>
      </c>
      <c r="Z99" s="8">
        <f t="shared" si="13"/>
        <v>1</v>
      </c>
      <c r="AA99" s="8">
        <f t="shared" si="13"/>
        <v>2</v>
      </c>
      <c r="AB99" s="8">
        <f t="shared" si="13"/>
        <v>4</v>
      </c>
      <c r="AC99" s="8">
        <f t="shared" si="13"/>
        <v>1</v>
      </c>
      <c r="AD99" s="8">
        <f t="shared" si="13"/>
        <v>5</v>
      </c>
      <c r="AE99" s="8">
        <f t="shared" si="13"/>
        <v>4</v>
      </c>
      <c r="AF99" s="8">
        <f t="shared" si="13"/>
        <v>2</v>
      </c>
      <c r="AG99" s="8">
        <f t="shared" si="13"/>
        <v>0</v>
      </c>
      <c r="AH99" s="8">
        <f t="shared" si="13"/>
        <v>2</v>
      </c>
      <c r="AI99" s="8">
        <f t="shared" si="13"/>
        <v>0</v>
      </c>
      <c r="AJ99" s="8">
        <f t="shared" si="13"/>
        <v>1</v>
      </c>
      <c r="AK99" s="8">
        <f t="shared" si="13"/>
        <v>0</v>
      </c>
      <c r="AL99" s="8">
        <f t="shared" si="13"/>
        <v>1</v>
      </c>
      <c r="AM99" s="8">
        <f t="shared" si="13"/>
        <v>1</v>
      </c>
      <c r="AN99" s="8">
        <f t="shared" si="13"/>
        <v>0</v>
      </c>
      <c r="AO99" s="8">
        <f t="shared" si="13"/>
        <v>2</v>
      </c>
      <c r="AP99" s="8">
        <f t="shared" si="13"/>
        <v>1</v>
      </c>
      <c r="AQ99" s="8">
        <f t="shared" si="13"/>
        <v>2</v>
      </c>
      <c r="AR99" s="8">
        <f t="shared" si="13"/>
        <v>3</v>
      </c>
      <c r="AS99" s="8">
        <f t="shared" si="13"/>
        <v>0</v>
      </c>
      <c r="AT99" s="8">
        <f t="shared" si="13"/>
        <v>7</v>
      </c>
      <c r="AU99" s="8">
        <f t="shared" si="13"/>
        <v>9</v>
      </c>
      <c r="AV99" s="8">
        <f t="shared" si="13"/>
        <v>3</v>
      </c>
      <c r="AW99" s="8">
        <f t="shared" si="13"/>
        <v>2</v>
      </c>
      <c r="AX99" s="8">
        <f t="shared" si="13"/>
        <v>1</v>
      </c>
      <c r="AY99" s="130">
        <f t="shared" si="13"/>
        <v>3</v>
      </c>
      <c r="AZ99" s="49">
        <f>SUM(E99:W99)</f>
        <v>50</v>
      </c>
      <c r="BA99" s="133">
        <f>SUM(BA61:BA98)</f>
        <v>49</v>
      </c>
      <c r="BB99" s="49">
        <f>SUM(AT99:AY99)</f>
        <v>25</v>
      </c>
    </row>
    <row r="100" spans="1:2" ht="15.75" thickBot="1">
      <c r="A100" s="142"/>
      <c r="B100" s="120"/>
    </row>
    <row r="101" spans="1:52" ht="19.5" thickBot="1">
      <c r="A101" s="142"/>
      <c r="B101" s="143" t="s">
        <v>83</v>
      </c>
      <c r="E101" s="180" t="s">
        <v>45</v>
      </c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0" t="s">
        <v>285</v>
      </c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90"/>
      <c r="AT101" s="181" t="s">
        <v>66</v>
      </c>
      <c r="AU101" s="181"/>
      <c r="AV101" s="181"/>
      <c r="AW101" s="181"/>
      <c r="AX101" s="181"/>
      <c r="AY101" s="190"/>
      <c r="AZ101" s="136"/>
    </row>
    <row r="102" spans="1:54" ht="16.5" thickBot="1" thickTop="1">
      <c r="A102" s="142"/>
      <c r="B102" s="144" t="s">
        <v>1</v>
      </c>
      <c r="C102" s="145" t="s">
        <v>2</v>
      </c>
      <c r="D102" s="148" t="s">
        <v>3</v>
      </c>
      <c r="E102" s="55" t="s">
        <v>4</v>
      </c>
      <c r="F102" s="56" t="s">
        <v>5</v>
      </c>
      <c r="G102" s="56" t="s">
        <v>6</v>
      </c>
      <c r="H102" s="56" t="s">
        <v>7</v>
      </c>
      <c r="I102" s="56" t="s">
        <v>8</v>
      </c>
      <c r="J102" s="56" t="s">
        <v>9</v>
      </c>
      <c r="K102" s="56" t="s">
        <v>10</v>
      </c>
      <c r="L102" s="56" t="s">
        <v>11</v>
      </c>
      <c r="M102" s="56" t="s">
        <v>12</v>
      </c>
      <c r="N102" s="56" t="s">
        <v>13</v>
      </c>
      <c r="O102" s="56" t="s">
        <v>14</v>
      </c>
      <c r="P102" s="56" t="s">
        <v>15</v>
      </c>
      <c r="Q102" s="56" t="s">
        <v>123</v>
      </c>
      <c r="R102" s="56" t="s">
        <v>130</v>
      </c>
      <c r="S102" s="56" t="s">
        <v>131</v>
      </c>
      <c r="T102" s="56" t="s">
        <v>132</v>
      </c>
      <c r="U102" s="56" t="s">
        <v>133</v>
      </c>
      <c r="V102" s="57" t="s">
        <v>134</v>
      </c>
      <c r="W102" s="150" t="s">
        <v>135</v>
      </c>
      <c r="X102" s="61" t="s">
        <v>46</v>
      </c>
      <c r="Y102" s="62" t="s">
        <v>47</v>
      </c>
      <c r="Z102" s="62" t="s">
        <v>48</v>
      </c>
      <c r="AA102" s="62" t="s">
        <v>49</v>
      </c>
      <c r="AB102" s="62" t="s">
        <v>50</v>
      </c>
      <c r="AC102" s="62" t="s">
        <v>51</v>
      </c>
      <c r="AD102" s="62" t="s">
        <v>52</v>
      </c>
      <c r="AE102" s="62" t="s">
        <v>53</v>
      </c>
      <c r="AF102" s="62" t="s">
        <v>54</v>
      </c>
      <c r="AG102" s="62" t="s">
        <v>55</v>
      </c>
      <c r="AH102" s="62" t="s">
        <v>56</v>
      </c>
      <c r="AI102" s="62" t="s">
        <v>57</v>
      </c>
      <c r="AJ102" s="62" t="s">
        <v>58</v>
      </c>
      <c r="AK102" s="62" t="s">
        <v>59</v>
      </c>
      <c r="AL102" s="62" t="s">
        <v>75</v>
      </c>
      <c r="AM102" s="62" t="s">
        <v>124</v>
      </c>
      <c r="AN102" s="62" t="s">
        <v>125</v>
      </c>
      <c r="AO102" s="62" t="s">
        <v>126</v>
      </c>
      <c r="AP102" s="62" t="s">
        <v>127</v>
      </c>
      <c r="AQ102" s="62" t="s">
        <v>128</v>
      </c>
      <c r="AR102" s="76" t="s">
        <v>129</v>
      </c>
      <c r="AS102" s="63" t="s">
        <v>136</v>
      </c>
      <c r="AT102" s="77" t="s">
        <v>60</v>
      </c>
      <c r="AU102" s="71" t="s">
        <v>61</v>
      </c>
      <c r="AV102" s="71" t="s">
        <v>62</v>
      </c>
      <c r="AW102" s="71" t="s">
        <v>63</v>
      </c>
      <c r="AX102" s="71" t="s">
        <v>64</v>
      </c>
      <c r="AY102" s="75" t="s">
        <v>65</v>
      </c>
      <c r="AZ102" s="151" t="s">
        <v>0</v>
      </c>
      <c r="BA102" s="64" t="s">
        <v>76</v>
      </c>
      <c r="BB102" s="64" t="s">
        <v>77</v>
      </c>
    </row>
    <row r="103" spans="1:54" ht="15.75" customHeight="1" thickBot="1">
      <c r="A103" s="182" t="s">
        <v>89</v>
      </c>
      <c r="B103" s="122" t="s">
        <v>114</v>
      </c>
      <c r="C103" s="53">
        <v>1</v>
      </c>
      <c r="D103" s="54" t="s">
        <v>91</v>
      </c>
      <c r="E103" s="16"/>
      <c r="F103" s="17"/>
      <c r="G103" s="17"/>
      <c r="H103" s="17"/>
      <c r="I103" s="17"/>
      <c r="J103" s="17"/>
      <c r="K103" s="17"/>
      <c r="L103" s="17">
        <v>1</v>
      </c>
      <c r="M103" s="17"/>
      <c r="N103" s="17"/>
      <c r="O103" s="17"/>
      <c r="P103" s="17"/>
      <c r="Q103" s="17">
        <v>1</v>
      </c>
      <c r="R103" s="17">
        <v>1</v>
      </c>
      <c r="S103" s="17"/>
      <c r="T103" s="17">
        <v>1</v>
      </c>
      <c r="U103" s="17">
        <v>1</v>
      </c>
      <c r="V103" s="32"/>
      <c r="W103" s="18"/>
      <c r="X103" s="16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32"/>
      <c r="AS103" s="18"/>
      <c r="AT103" s="16"/>
      <c r="AU103" s="17"/>
      <c r="AV103" s="17"/>
      <c r="AW103" s="17"/>
      <c r="AX103" s="17"/>
      <c r="AY103" s="18"/>
      <c r="AZ103" s="147">
        <f aca="true" t="shared" si="14" ref="AZ103:AZ133">COUNTIF(E103:W103,1)</f>
        <v>5</v>
      </c>
      <c r="BA103" s="44">
        <f aca="true" t="shared" si="15" ref="BA103:BA133">COUNTIF(X103:AS103,1)</f>
        <v>0</v>
      </c>
      <c r="BB103" s="44">
        <f aca="true" t="shared" si="16" ref="BB103:BB133">COUNTIF(AT103:AY103,1)</f>
        <v>0</v>
      </c>
    </row>
    <row r="104" spans="1:54" ht="15.75" thickBot="1">
      <c r="A104" s="183"/>
      <c r="B104" s="146" t="s">
        <v>114</v>
      </c>
      <c r="C104" s="23">
        <v>1</v>
      </c>
      <c r="D104" s="24" t="s">
        <v>88</v>
      </c>
      <c r="E104" s="10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1">
        <v>1</v>
      </c>
      <c r="W104" s="11">
        <v>1</v>
      </c>
      <c r="X104" s="10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31"/>
      <c r="AS104" s="11"/>
      <c r="AT104" s="10"/>
      <c r="AU104" s="6"/>
      <c r="AV104" s="6"/>
      <c r="AW104" s="6"/>
      <c r="AX104" s="6"/>
      <c r="AY104" s="11"/>
      <c r="AZ104" s="147">
        <f t="shared" si="14"/>
        <v>2</v>
      </c>
      <c r="BA104" s="44">
        <f t="shared" si="15"/>
        <v>0</v>
      </c>
      <c r="BB104" s="44">
        <f t="shared" si="16"/>
        <v>0</v>
      </c>
    </row>
    <row r="105" spans="1:54" ht="15.75" thickBot="1">
      <c r="A105" s="183"/>
      <c r="B105" s="88" t="s">
        <v>118</v>
      </c>
      <c r="C105" s="23">
        <v>2</v>
      </c>
      <c r="D105" s="24" t="s">
        <v>91</v>
      </c>
      <c r="E105" s="10"/>
      <c r="F105" s="6"/>
      <c r="G105" s="6"/>
      <c r="H105" s="6"/>
      <c r="I105" s="6"/>
      <c r="J105" s="6"/>
      <c r="K105" s="6">
        <v>1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1"/>
      <c r="W105" s="11"/>
      <c r="X105" s="10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31"/>
      <c r="AS105" s="11"/>
      <c r="AT105" s="10"/>
      <c r="AU105" s="6"/>
      <c r="AV105" s="6"/>
      <c r="AW105" s="6"/>
      <c r="AX105" s="6"/>
      <c r="AY105" s="11"/>
      <c r="AZ105" s="147">
        <f t="shared" si="14"/>
        <v>1</v>
      </c>
      <c r="BA105" s="44">
        <f t="shared" si="15"/>
        <v>0</v>
      </c>
      <c r="BB105" s="44">
        <f t="shared" si="16"/>
        <v>0</v>
      </c>
    </row>
    <row r="106" spans="1:54" ht="15.75" thickBot="1">
      <c r="A106" s="183"/>
      <c r="B106" s="88" t="s">
        <v>118</v>
      </c>
      <c r="C106" s="23">
        <v>2</v>
      </c>
      <c r="D106" s="24" t="s">
        <v>137</v>
      </c>
      <c r="E106" s="10"/>
      <c r="F106" s="6"/>
      <c r="G106" s="6"/>
      <c r="H106" s="6"/>
      <c r="I106" s="6"/>
      <c r="J106" s="6"/>
      <c r="K106" s="6">
        <v>1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1"/>
      <c r="W106" s="11"/>
      <c r="X106" s="10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31"/>
      <c r="AS106" s="11"/>
      <c r="AT106" s="10">
        <v>1</v>
      </c>
      <c r="AU106" s="6">
        <v>1</v>
      </c>
      <c r="AV106" s="6"/>
      <c r="AW106" s="6"/>
      <c r="AX106" s="6"/>
      <c r="AY106" s="11"/>
      <c r="AZ106" s="147">
        <f t="shared" si="14"/>
        <v>1</v>
      </c>
      <c r="BA106" s="44">
        <f t="shared" si="15"/>
        <v>0</v>
      </c>
      <c r="BB106" s="44">
        <f t="shared" si="16"/>
        <v>2</v>
      </c>
    </row>
    <row r="107" spans="1:54" ht="15.75" thickBot="1">
      <c r="A107" s="183"/>
      <c r="B107" s="88" t="s">
        <v>119</v>
      </c>
      <c r="C107" s="23">
        <v>1</v>
      </c>
      <c r="D107" s="24" t="s">
        <v>91</v>
      </c>
      <c r="E107" s="10"/>
      <c r="F107" s="6">
        <v>1</v>
      </c>
      <c r="G107" s="6"/>
      <c r="H107" s="6">
        <v>1</v>
      </c>
      <c r="I107" s="6"/>
      <c r="J107" s="6">
        <v>1</v>
      </c>
      <c r="K107" s="6"/>
      <c r="L107" s="6">
        <v>1</v>
      </c>
      <c r="M107" s="6"/>
      <c r="N107" s="6"/>
      <c r="O107" s="6"/>
      <c r="P107" s="6">
        <v>1</v>
      </c>
      <c r="Q107" s="6"/>
      <c r="R107" s="6"/>
      <c r="S107" s="6"/>
      <c r="T107" s="6"/>
      <c r="U107" s="6"/>
      <c r="V107" s="31"/>
      <c r="W107" s="11"/>
      <c r="X107" s="10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31"/>
      <c r="AS107" s="11"/>
      <c r="AT107" s="10"/>
      <c r="AU107" s="6"/>
      <c r="AV107" s="6"/>
      <c r="AW107" s="6"/>
      <c r="AX107" s="6"/>
      <c r="AY107" s="11"/>
      <c r="AZ107" s="147">
        <f t="shared" si="14"/>
        <v>5</v>
      </c>
      <c r="BA107" s="44">
        <f t="shared" si="15"/>
        <v>0</v>
      </c>
      <c r="BB107" s="44">
        <f t="shared" si="16"/>
        <v>0</v>
      </c>
    </row>
    <row r="108" spans="1:54" ht="15.75" thickBot="1">
      <c r="A108" s="183"/>
      <c r="B108" s="88" t="s">
        <v>119</v>
      </c>
      <c r="C108" s="23">
        <v>1</v>
      </c>
      <c r="D108" s="24" t="s">
        <v>88</v>
      </c>
      <c r="E108" s="10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1"/>
      <c r="W108" s="11"/>
      <c r="X108" s="10"/>
      <c r="Y108" s="6"/>
      <c r="Z108" s="6"/>
      <c r="AA108" s="6">
        <v>1</v>
      </c>
      <c r="AB108" s="6"/>
      <c r="AC108" s="6">
        <v>1</v>
      </c>
      <c r="AD108" s="6">
        <v>1</v>
      </c>
      <c r="AE108" s="6">
        <v>1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>
        <v>1</v>
      </c>
      <c r="AP108" s="6"/>
      <c r="AQ108" s="6"/>
      <c r="AR108" s="31"/>
      <c r="AS108" s="11"/>
      <c r="AT108" s="10">
        <v>1</v>
      </c>
      <c r="AU108" s="6">
        <v>1</v>
      </c>
      <c r="AV108" s="6"/>
      <c r="AW108" s="6"/>
      <c r="AX108" s="6"/>
      <c r="AY108" s="11">
        <v>1</v>
      </c>
      <c r="AZ108" s="147">
        <f t="shared" si="14"/>
        <v>0</v>
      </c>
      <c r="BA108" s="44">
        <f t="shared" si="15"/>
        <v>5</v>
      </c>
      <c r="BB108" s="44">
        <f t="shared" si="16"/>
        <v>3</v>
      </c>
    </row>
    <row r="109" spans="1:54" ht="15.75" thickBot="1">
      <c r="A109" s="183"/>
      <c r="B109" s="88" t="s">
        <v>120</v>
      </c>
      <c r="C109" s="23">
        <v>1</v>
      </c>
      <c r="D109" s="24" t="s">
        <v>91</v>
      </c>
      <c r="E109" s="10"/>
      <c r="F109" s="6">
        <v>1</v>
      </c>
      <c r="G109" s="6"/>
      <c r="H109" s="6"/>
      <c r="I109" s="6"/>
      <c r="J109" s="6">
        <v>1</v>
      </c>
      <c r="K109" s="6"/>
      <c r="L109" s="6">
        <v>1</v>
      </c>
      <c r="M109" s="6"/>
      <c r="N109" s="6"/>
      <c r="O109" s="6"/>
      <c r="P109" s="6"/>
      <c r="Q109" s="6"/>
      <c r="R109" s="6"/>
      <c r="S109" s="6"/>
      <c r="T109" s="6"/>
      <c r="U109" s="6"/>
      <c r="V109" s="31"/>
      <c r="W109" s="11"/>
      <c r="X109" s="10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31"/>
      <c r="AS109" s="11"/>
      <c r="AT109" s="10"/>
      <c r="AU109" s="6"/>
      <c r="AV109" s="6"/>
      <c r="AW109" s="6"/>
      <c r="AX109" s="6"/>
      <c r="AY109" s="11"/>
      <c r="AZ109" s="147">
        <f t="shared" si="14"/>
        <v>3</v>
      </c>
      <c r="BA109" s="44">
        <f t="shared" si="15"/>
        <v>0</v>
      </c>
      <c r="BB109" s="44">
        <f t="shared" si="16"/>
        <v>0</v>
      </c>
    </row>
    <row r="110" spans="1:54" ht="15.75" thickBot="1">
      <c r="A110" s="183"/>
      <c r="B110" s="88" t="s">
        <v>120</v>
      </c>
      <c r="C110" s="23">
        <v>1</v>
      </c>
      <c r="D110" s="24" t="s">
        <v>137</v>
      </c>
      <c r="E110" s="10"/>
      <c r="F110" s="6"/>
      <c r="G110" s="6"/>
      <c r="H110" s="6"/>
      <c r="I110" s="6"/>
      <c r="J110" s="6"/>
      <c r="K110" s="6"/>
      <c r="L110" s="6"/>
      <c r="M110" s="6">
        <v>1</v>
      </c>
      <c r="N110" s="6"/>
      <c r="O110" s="6"/>
      <c r="P110" s="6"/>
      <c r="Q110" s="6"/>
      <c r="R110" s="6"/>
      <c r="S110" s="6"/>
      <c r="T110" s="6"/>
      <c r="U110" s="6"/>
      <c r="V110" s="31"/>
      <c r="W110" s="11"/>
      <c r="X110" s="10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31"/>
      <c r="AS110" s="11"/>
      <c r="AT110" s="10"/>
      <c r="AU110" s="6"/>
      <c r="AV110" s="6"/>
      <c r="AW110" s="6"/>
      <c r="AX110" s="6"/>
      <c r="AY110" s="11"/>
      <c r="AZ110" s="147">
        <f t="shared" si="14"/>
        <v>1</v>
      </c>
      <c r="BA110" s="44">
        <f t="shared" si="15"/>
        <v>0</v>
      </c>
      <c r="BB110" s="44">
        <f t="shared" si="16"/>
        <v>0</v>
      </c>
    </row>
    <row r="111" spans="1:54" ht="15.75" thickBot="1">
      <c r="A111" s="183"/>
      <c r="B111" s="88" t="s">
        <v>120</v>
      </c>
      <c r="C111" s="23">
        <v>1</v>
      </c>
      <c r="D111" s="24" t="s">
        <v>88</v>
      </c>
      <c r="E111" s="10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1"/>
      <c r="W111" s="11"/>
      <c r="X111" s="10"/>
      <c r="Y111" s="6"/>
      <c r="Z111" s="6"/>
      <c r="AA111" s="6"/>
      <c r="AB111" s="6">
        <v>1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31"/>
      <c r="AS111" s="11"/>
      <c r="AT111" s="10"/>
      <c r="AU111" s="6"/>
      <c r="AV111" s="6"/>
      <c r="AW111" s="6"/>
      <c r="AX111" s="6"/>
      <c r="AY111" s="11"/>
      <c r="AZ111" s="147">
        <f t="shared" si="14"/>
        <v>0</v>
      </c>
      <c r="BA111" s="44">
        <f t="shared" si="15"/>
        <v>1</v>
      </c>
      <c r="BB111" s="44">
        <f t="shared" si="16"/>
        <v>0</v>
      </c>
    </row>
    <row r="112" spans="1:54" ht="15.75" thickBot="1">
      <c r="A112" s="183"/>
      <c r="B112" s="153" t="s">
        <v>173</v>
      </c>
      <c r="C112" s="23">
        <v>1</v>
      </c>
      <c r="D112" s="24" t="s">
        <v>91</v>
      </c>
      <c r="E112" s="10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>
        <v>1</v>
      </c>
      <c r="S112" s="6"/>
      <c r="T112" s="6"/>
      <c r="U112" s="6"/>
      <c r="V112" s="6"/>
      <c r="W112" s="11"/>
      <c r="X112" s="10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11"/>
      <c r="AT112" s="10"/>
      <c r="AU112" s="6"/>
      <c r="AV112" s="6">
        <v>1</v>
      </c>
      <c r="AW112" s="6"/>
      <c r="AX112" s="6"/>
      <c r="AY112" s="11"/>
      <c r="AZ112" s="147">
        <f t="shared" si="14"/>
        <v>1</v>
      </c>
      <c r="BA112" s="44">
        <f t="shared" si="15"/>
        <v>0</v>
      </c>
      <c r="BB112" s="44">
        <f t="shared" si="16"/>
        <v>1</v>
      </c>
    </row>
    <row r="113" spans="1:54" ht="15.75" thickBot="1">
      <c r="A113" s="183"/>
      <c r="B113" s="153" t="s">
        <v>173</v>
      </c>
      <c r="C113" s="23">
        <v>1</v>
      </c>
      <c r="D113" s="24" t="s">
        <v>137</v>
      </c>
      <c r="E113" s="10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1"/>
      <c r="X113" s="10"/>
      <c r="Y113" s="6"/>
      <c r="Z113" s="6"/>
      <c r="AA113" s="6">
        <v>1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11"/>
      <c r="AT113" s="10"/>
      <c r="AU113" s="6">
        <v>1</v>
      </c>
      <c r="AV113" s="6"/>
      <c r="AW113" s="6"/>
      <c r="AX113" s="6">
        <v>1</v>
      </c>
      <c r="AY113" s="11"/>
      <c r="AZ113" s="147">
        <f t="shared" si="14"/>
        <v>0</v>
      </c>
      <c r="BA113" s="44">
        <f t="shared" si="15"/>
        <v>1</v>
      </c>
      <c r="BB113" s="44">
        <f t="shared" si="16"/>
        <v>2</v>
      </c>
    </row>
    <row r="114" spans="1:54" ht="15.75" thickBot="1">
      <c r="A114" s="183"/>
      <c r="B114" s="154" t="s">
        <v>176</v>
      </c>
      <c r="C114" s="23">
        <v>1</v>
      </c>
      <c r="D114" s="28" t="s">
        <v>91</v>
      </c>
      <c r="E114" s="10">
        <v>1</v>
      </c>
      <c r="F114" s="6">
        <v>1</v>
      </c>
      <c r="G114" s="6">
        <v>1</v>
      </c>
      <c r="H114" s="6"/>
      <c r="I114" s="6">
        <v>1</v>
      </c>
      <c r="J114" s="6"/>
      <c r="K114" s="6"/>
      <c r="L114" s="6">
        <v>1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1"/>
      <c r="X114" s="10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11"/>
      <c r="AT114" s="10"/>
      <c r="AU114" s="6"/>
      <c r="AV114" s="6"/>
      <c r="AW114" s="6"/>
      <c r="AX114" s="6"/>
      <c r="AY114" s="11"/>
      <c r="AZ114" s="147">
        <f t="shared" si="14"/>
        <v>5</v>
      </c>
      <c r="BA114" s="44">
        <f t="shared" si="15"/>
        <v>0</v>
      </c>
      <c r="BB114" s="44">
        <f t="shared" si="16"/>
        <v>0</v>
      </c>
    </row>
    <row r="115" spans="1:54" ht="15.75" thickBot="1">
      <c r="A115" s="183"/>
      <c r="B115" s="154" t="s">
        <v>176</v>
      </c>
      <c r="C115" s="23">
        <v>1</v>
      </c>
      <c r="D115" s="24" t="s">
        <v>137</v>
      </c>
      <c r="E115" s="10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1"/>
      <c r="X115" s="10"/>
      <c r="Y115" s="6"/>
      <c r="Z115" s="6"/>
      <c r="AA115" s="6"/>
      <c r="AB115" s="6"/>
      <c r="AC115" s="6">
        <v>1</v>
      </c>
      <c r="AD115" s="6"/>
      <c r="AE115" s="6"/>
      <c r="AF115" s="6"/>
      <c r="AG115" s="6"/>
      <c r="AH115" s="6"/>
      <c r="AI115" s="6"/>
      <c r="AJ115" s="6">
        <v>1</v>
      </c>
      <c r="AK115" s="6"/>
      <c r="AL115" s="6"/>
      <c r="AM115" s="6"/>
      <c r="AN115" s="6"/>
      <c r="AO115" s="6"/>
      <c r="AP115" s="6"/>
      <c r="AQ115" s="6"/>
      <c r="AR115" s="6">
        <v>1</v>
      </c>
      <c r="AS115" s="11"/>
      <c r="AT115" s="10"/>
      <c r="AU115" s="6"/>
      <c r="AV115" s="6"/>
      <c r="AW115" s="6"/>
      <c r="AX115" s="6"/>
      <c r="AY115" s="11"/>
      <c r="AZ115" s="147">
        <f t="shared" si="14"/>
        <v>0</v>
      </c>
      <c r="BA115" s="44">
        <f t="shared" si="15"/>
        <v>3</v>
      </c>
      <c r="BB115" s="44">
        <f t="shared" si="16"/>
        <v>0</v>
      </c>
    </row>
    <row r="116" spans="1:54" ht="15.75" thickBot="1">
      <c r="A116" s="183"/>
      <c r="B116" s="88" t="s">
        <v>122</v>
      </c>
      <c r="C116" s="23">
        <v>1</v>
      </c>
      <c r="D116" s="24" t="s">
        <v>91</v>
      </c>
      <c r="E116" s="10"/>
      <c r="F116" s="6"/>
      <c r="G116" s="6">
        <v>1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1"/>
      <c r="X116" s="10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11"/>
      <c r="AT116" s="10">
        <v>1</v>
      </c>
      <c r="AU116" s="6">
        <v>1</v>
      </c>
      <c r="AV116" s="6"/>
      <c r="AW116" s="6">
        <v>1</v>
      </c>
      <c r="AX116" s="6"/>
      <c r="AY116" s="11"/>
      <c r="AZ116" s="147">
        <f t="shared" si="14"/>
        <v>1</v>
      </c>
      <c r="BA116" s="44">
        <f t="shared" si="15"/>
        <v>0</v>
      </c>
      <c r="BB116" s="44">
        <f t="shared" si="16"/>
        <v>3</v>
      </c>
    </row>
    <row r="117" spans="1:54" ht="15.75" thickBot="1">
      <c r="A117" s="183"/>
      <c r="B117" s="87" t="s">
        <v>122</v>
      </c>
      <c r="C117" s="69">
        <v>1</v>
      </c>
      <c r="D117" s="68" t="s">
        <v>88</v>
      </c>
      <c r="E117" s="10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1"/>
      <c r="X117" s="10"/>
      <c r="Y117" s="6"/>
      <c r="Z117" s="6">
        <v>1</v>
      </c>
      <c r="AA117" s="6"/>
      <c r="AB117" s="6"/>
      <c r="AC117" s="6"/>
      <c r="AD117" s="6"/>
      <c r="AE117" s="6">
        <v>1</v>
      </c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11"/>
      <c r="AT117" s="10">
        <v>1</v>
      </c>
      <c r="AU117" s="6">
        <v>1</v>
      </c>
      <c r="AV117" s="6"/>
      <c r="AW117" s="6"/>
      <c r="AX117" s="6"/>
      <c r="AY117" s="11"/>
      <c r="AZ117" s="147">
        <f t="shared" si="14"/>
        <v>0</v>
      </c>
      <c r="BA117" s="44">
        <f t="shared" si="15"/>
        <v>2</v>
      </c>
      <c r="BB117" s="44">
        <f t="shared" si="16"/>
        <v>2</v>
      </c>
    </row>
    <row r="118" spans="1:54" ht="15.75" thickBot="1">
      <c r="A118" s="183"/>
      <c r="B118" s="93" t="s">
        <v>121</v>
      </c>
      <c r="C118" s="69">
        <v>1</v>
      </c>
      <c r="D118" s="68" t="s">
        <v>91</v>
      </c>
      <c r="E118" s="10">
        <v>1</v>
      </c>
      <c r="F118" s="6">
        <v>1</v>
      </c>
      <c r="G118" s="6">
        <v>1</v>
      </c>
      <c r="H118" s="6">
        <v>1</v>
      </c>
      <c r="I118" s="6">
        <v>1</v>
      </c>
      <c r="J118" s="6"/>
      <c r="K118" s="6"/>
      <c r="L118" s="6">
        <v>1</v>
      </c>
      <c r="M118" s="6">
        <v>1</v>
      </c>
      <c r="N118" s="6"/>
      <c r="O118" s="6"/>
      <c r="P118" s="6">
        <v>1</v>
      </c>
      <c r="Q118" s="6"/>
      <c r="R118" s="6"/>
      <c r="S118" s="6"/>
      <c r="T118" s="6"/>
      <c r="U118" s="6"/>
      <c r="V118" s="6"/>
      <c r="W118" s="11"/>
      <c r="X118" s="10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11"/>
      <c r="AT118" s="10"/>
      <c r="AU118" s="6"/>
      <c r="AV118" s="6"/>
      <c r="AW118" s="6"/>
      <c r="AX118" s="6"/>
      <c r="AY118" s="11"/>
      <c r="AZ118" s="147">
        <f t="shared" si="14"/>
        <v>8</v>
      </c>
      <c r="BA118" s="44">
        <f t="shared" si="15"/>
        <v>0</v>
      </c>
      <c r="BB118" s="44">
        <f t="shared" si="16"/>
        <v>0</v>
      </c>
    </row>
    <row r="119" spans="1:54" ht="15.75" thickBot="1">
      <c r="A119" s="183"/>
      <c r="B119" s="93" t="s">
        <v>121</v>
      </c>
      <c r="C119" s="69">
        <v>1</v>
      </c>
      <c r="D119" s="68" t="s">
        <v>137</v>
      </c>
      <c r="E119" s="10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1"/>
      <c r="X119" s="10"/>
      <c r="Y119" s="6"/>
      <c r="Z119" s="6"/>
      <c r="AA119" s="6"/>
      <c r="AB119" s="6"/>
      <c r="AC119" s="6"/>
      <c r="AD119" s="6">
        <v>1</v>
      </c>
      <c r="AE119" s="6"/>
      <c r="AF119" s="6">
        <v>1</v>
      </c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11"/>
      <c r="AT119" s="10">
        <v>1</v>
      </c>
      <c r="AU119" s="6">
        <v>1</v>
      </c>
      <c r="AV119" s="6"/>
      <c r="AW119" s="6"/>
      <c r="AX119" s="6"/>
      <c r="AY119" s="11">
        <v>1</v>
      </c>
      <c r="AZ119" s="147">
        <f t="shared" si="14"/>
        <v>0</v>
      </c>
      <c r="BA119" s="44">
        <f t="shared" si="15"/>
        <v>2</v>
      </c>
      <c r="BB119" s="44">
        <f t="shared" si="16"/>
        <v>3</v>
      </c>
    </row>
    <row r="120" spans="1:54" ht="15.75" thickBot="1">
      <c r="A120" s="184"/>
      <c r="B120" s="121" t="s">
        <v>178</v>
      </c>
      <c r="C120" s="50">
        <v>1</v>
      </c>
      <c r="D120" s="51" t="s">
        <v>112</v>
      </c>
      <c r="E120" s="36">
        <v>1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  <c r="X120" s="36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8"/>
      <c r="AT120" s="36"/>
      <c r="AU120" s="37">
        <v>1</v>
      </c>
      <c r="AV120" s="37">
        <v>1</v>
      </c>
      <c r="AW120" s="37"/>
      <c r="AX120" s="37">
        <v>1</v>
      </c>
      <c r="AY120" s="38"/>
      <c r="AZ120" s="147">
        <f t="shared" si="14"/>
        <v>1</v>
      </c>
      <c r="BA120" s="44">
        <f t="shared" si="15"/>
        <v>0</v>
      </c>
      <c r="BB120" s="44">
        <f t="shared" si="16"/>
        <v>3</v>
      </c>
    </row>
    <row r="121" spans="1:54" ht="16.5" customHeight="1" thickBot="1">
      <c r="A121" s="177" t="s">
        <v>161</v>
      </c>
      <c r="B121" s="122" t="s">
        <v>142</v>
      </c>
      <c r="C121" s="53">
        <v>3</v>
      </c>
      <c r="D121" s="54" t="s">
        <v>91</v>
      </c>
      <c r="E121" s="16">
        <v>1</v>
      </c>
      <c r="F121" s="17">
        <v>1</v>
      </c>
      <c r="G121" s="17">
        <v>1</v>
      </c>
      <c r="H121" s="17"/>
      <c r="I121" s="17">
        <v>1</v>
      </c>
      <c r="J121" s="17">
        <v>1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8"/>
      <c r="X121" s="16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8"/>
      <c r="AT121" s="16"/>
      <c r="AU121" s="17"/>
      <c r="AV121" s="17"/>
      <c r="AW121" s="17"/>
      <c r="AX121" s="17"/>
      <c r="AY121" s="18">
        <v>1</v>
      </c>
      <c r="AZ121" s="147">
        <f t="shared" si="14"/>
        <v>5</v>
      </c>
      <c r="BA121" s="44">
        <f t="shared" si="15"/>
        <v>0</v>
      </c>
      <c r="BB121" s="44">
        <f t="shared" si="16"/>
        <v>1</v>
      </c>
    </row>
    <row r="122" spans="1:54" ht="15.75" thickBot="1">
      <c r="A122" s="178"/>
      <c r="B122" s="22" t="str">
        <f>$B$121</f>
        <v>Żywność probiotyczna</v>
      </c>
      <c r="C122" s="23">
        <v>3</v>
      </c>
      <c r="D122" s="24" t="s">
        <v>88</v>
      </c>
      <c r="E122" s="10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1"/>
      <c r="X122" s="10"/>
      <c r="Y122" s="6"/>
      <c r="Z122" s="6"/>
      <c r="AA122" s="6"/>
      <c r="AB122" s="6"/>
      <c r="AC122" s="6"/>
      <c r="AD122" s="6"/>
      <c r="AE122" s="6"/>
      <c r="AF122" s="6"/>
      <c r="AG122" s="6"/>
      <c r="AH122" s="6">
        <v>1</v>
      </c>
      <c r="AI122" s="6"/>
      <c r="AJ122" s="6"/>
      <c r="AK122" s="6"/>
      <c r="AL122" s="6">
        <v>1</v>
      </c>
      <c r="AM122" s="6">
        <v>1</v>
      </c>
      <c r="AN122" s="6"/>
      <c r="AO122" s="6">
        <v>1</v>
      </c>
      <c r="AP122" s="6"/>
      <c r="AQ122" s="6"/>
      <c r="AR122" s="6">
        <v>1</v>
      </c>
      <c r="AS122" s="11"/>
      <c r="AT122" s="10">
        <v>1</v>
      </c>
      <c r="AU122" s="6"/>
      <c r="AV122" s="6"/>
      <c r="AW122" s="6"/>
      <c r="AX122" s="6"/>
      <c r="AY122" s="11"/>
      <c r="AZ122" s="147">
        <f t="shared" si="14"/>
        <v>0</v>
      </c>
      <c r="BA122" s="44">
        <f t="shared" si="15"/>
        <v>5</v>
      </c>
      <c r="BB122" s="44">
        <f t="shared" si="16"/>
        <v>1</v>
      </c>
    </row>
    <row r="123" spans="1:54" ht="15.75" thickBot="1">
      <c r="A123" s="178"/>
      <c r="B123" s="22" t="s">
        <v>149</v>
      </c>
      <c r="C123" s="23">
        <v>3</v>
      </c>
      <c r="D123" s="24" t="s">
        <v>91</v>
      </c>
      <c r="E123" s="10"/>
      <c r="F123" s="6"/>
      <c r="G123" s="6">
        <v>1</v>
      </c>
      <c r="H123" s="6">
        <v>1</v>
      </c>
      <c r="I123" s="6"/>
      <c r="J123" s="6"/>
      <c r="K123" s="6"/>
      <c r="L123" s="6"/>
      <c r="M123" s="6">
        <v>1</v>
      </c>
      <c r="N123" s="6"/>
      <c r="O123" s="6"/>
      <c r="P123" s="6"/>
      <c r="Q123" s="6"/>
      <c r="R123" s="6"/>
      <c r="S123" s="6"/>
      <c r="T123" s="6"/>
      <c r="U123" s="6"/>
      <c r="V123" s="6"/>
      <c r="W123" s="11"/>
      <c r="X123" s="10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11"/>
      <c r="AT123" s="10"/>
      <c r="AU123" s="6">
        <v>1</v>
      </c>
      <c r="AV123" s="6"/>
      <c r="AW123" s="6"/>
      <c r="AX123" s="6"/>
      <c r="AY123" s="11"/>
      <c r="AZ123" s="147">
        <f t="shared" si="14"/>
        <v>3</v>
      </c>
      <c r="BA123" s="44">
        <f t="shared" si="15"/>
        <v>0</v>
      </c>
      <c r="BB123" s="44">
        <f t="shared" si="16"/>
        <v>1</v>
      </c>
    </row>
    <row r="124" spans="1:54" ht="15.75" thickBot="1">
      <c r="A124" s="178"/>
      <c r="B124" s="22" t="s">
        <v>150</v>
      </c>
      <c r="C124" s="23">
        <v>3</v>
      </c>
      <c r="D124" s="68" t="s">
        <v>88</v>
      </c>
      <c r="E124" s="10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1"/>
      <c r="X124" s="10">
        <v>1</v>
      </c>
      <c r="Y124" s="6"/>
      <c r="Z124" s="6"/>
      <c r="AA124" s="6"/>
      <c r="AB124" s="6">
        <v>1</v>
      </c>
      <c r="AC124" s="6"/>
      <c r="AD124" s="6">
        <v>1</v>
      </c>
      <c r="AE124" s="6">
        <v>1</v>
      </c>
      <c r="AF124" s="6"/>
      <c r="AG124" s="6"/>
      <c r="AH124" s="6">
        <v>1</v>
      </c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11"/>
      <c r="AT124" s="10"/>
      <c r="AU124" s="6"/>
      <c r="AV124" s="6"/>
      <c r="AW124" s="6">
        <v>1</v>
      </c>
      <c r="AX124" s="6"/>
      <c r="AY124" s="11"/>
      <c r="AZ124" s="147">
        <f t="shared" si="14"/>
        <v>0</v>
      </c>
      <c r="BA124" s="44">
        <f t="shared" si="15"/>
        <v>5</v>
      </c>
      <c r="BB124" s="44">
        <f t="shared" si="16"/>
        <v>1</v>
      </c>
    </row>
    <row r="125" spans="1:54" ht="15.75" thickBot="1">
      <c r="A125" s="178"/>
      <c r="B125" s="26" t="s">
        <v>151</v>
      </c>
      <c r="C125" s="27">
        <v>3</v>
      </c>
      <c r="D125" s="24" t="s">
        <v>91</v>
      </c>
      <c r="E125" s="10"/>
      <c r="F125" s="6"/>
      <c r="G125" s="6"/>
      <c r="H125" s="6"/>
      <c r="I125" s="6"/>
      <c r="J125" s="6"/>
      <c r="K125" s="6"/>
      <c r="L125" s="6"/>
      <c r="M125" s="6">
        <v>1</v>
      </c>
      <c r="N125" s="6"/>
      <c r="O125" s="6"/>
      <c r="P125" s="6">
        <v>1</v>
      </c>
      <c r="Q125" s="6"/>
      <c r="R125" s="6"/>
      <c r="S125" s="6"/>
      <c r="T125" s="6"/>
      <c r="U125" s="6"/>
      <c r="V125" s="6"/>
      <c r="W125" s="11"/>
      <c r="X125" s="10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>
        <v>1</v>
      </c>
      <c r="AQ125" s="6"/>
      <c r="AR125" s="6"/>
      <c r="AS125" s="11"/>
      <c r="AT125" s="10"/>
      <c r="AU125" s="6"/>
      <c r="AV125" s="6"/>
      <c r="AW125" s="6"/>
      <c r="AX125" s="6"/>
      <c r="AY125" s="11"/>
      <c r="AZ125" s="147">
        <f t="shared" si="14"/>
        <v>2</v>
      </c>
      <c r="BA125" s="44">
        <f t="shared" si="15"/>
        <v>1</v>
      </c>
      <c r="BB125" s="44">
        <f t="shared" si="16"/>
        <v>0</v>
      </c>
    </row>
    <row r="126" spans="1:54" ht="15.75" thickBot="1">
      <c r="A126" s="178"/>
      <c r="B126" s="22" t="s">
        <v>151</v>
      </c>
      <c r="C126" s="23">
        <v>3</v>
      </c>
      <c r="D126" s="24" t="s">
        <v>88</v>
      </c>
      <c r="E126" s="10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1"/>
      <c r="X126" s="10"/>
      <c r="Y126" s="6"/>
      <c r="Z126" s="6"/>
      <c r="AA126" s="6"/>
      <c r="AB126" s="6">
        <v>1</v>
      </c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>
        <v>1</v>
      </c>
      <c r="AR126" s="6"/>
      <c r="AS126" s="11"/>
      <c r="AT126" s="10"/>
      <c r="AU126" s="6"/>
      <c r="AV126" s="6"/>
      <c r="AW126" s="6"/>
      <c r="AX126" s="6"/>
      <c r="AY126" s="11"/>
      <c r="AZ126" s="147">
        <f t="shared" si="14"/>
        <v>0</v>
      </c>
      <c r="BA126" s="44">
        <f t="shared" si="15"/>
        <v>2</v>
      </c>
      <c r="BB126" s="44">
        <f t="shared" si="16"/>
        <v>0</v>
      </c>
    </row>
    <row r="127" spans="1:54" ht="15.75" thickBot="1">
      <c r="A127" s="178"/>
      <c r="B127" s="155" t="s">
        <v>159</v>
      </c>
      <c r="C127" s="3">
        <v>4</v>
      </c>
      <c r="D127" s="9" t="s">
        <v>91</v>
      </c>
      <c r="E127" s="10"/>
      <c r="F127" s="6">
        <v>1</v>
      </c>
      <c r="G127" s="6"/>
      <c r="H127" s="6"/>
      <c r="I127" s="6"/>
      <c r="J127" s="6"/>
      <c r="K127" s="6"/>
      <c r="L127" s="6">
        <v>1</v>
      </c>
      <c r="M127" s="6">
        <v>1</v>
      </c>
      <c r="N127" s="6"/>
      <c r="O127" s="6"/>
      <c r="P127" s="6"/>
      <c r="Q127" s="6">
        <v>1</v>
      </c>
      <c r="R127" s="6"/>
      <c r="S127" s="6"/>
      <c r="T127" s="6"/>
      <c r="U127" s="6"/>
      <c r="V127" s="6"/>
      <c r="W127" s="11"/>
      <c r="X127" s="10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11"/>
      <c r="AT127" s="10">
        <v>1</v>
      </c>
      <c r="AU127" s="6">
        <v>1</v>
      </c>
      <c r="AV127" s="6">
        <v>1</v>
      </c>
      <c r="AW127" s="6"/>
      <c r="AX127" s="6"/>
      <c r="AY127" s="11"/>
      <c r="AZ127" s="147">
        <f t="shared" si="14"/>
        <v>4</v>
      </c>
      <c r="BA127" s="44">
        <f t="shared" si="15"/>
        <v>0</v>
      </c>
      <c r="BB127" s="44">
        <f t="shared" si="16"/>
        <v>3</v>
      </c>
    </row>
    <row r="128" spans="1:54" ht="15.75" thickBot="1">
      <c r="A128" s="178"/>
      <c r="B128" s="155" t="s">
        <v>160</v>
      </c>
      <c r="C128" s="3">
        <v>4</v>
      </c>
      <c r="D128" s="9" t="s">
        <v>88</v>
      </c>
      <c r="E128" s="10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1"/>
      <c r="X128" s="10">
        <v>1</v>
      </c>
      <c r="Y128" s="6"/>
      <c r="Z128" s="6"/>
      <c r="AA128" s="6"/>
      <c r="AB128" s="6">
        <v>1</v>
      </c>
      <c r="AC128" s="6"/>
      <c r="AD128" s="6">
        <v>1</v>
      </c>
      <c r="AE128" s="6"/>
      <c r="AF128" s="6">
        <v>1</v>
      </c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11"/>
      <c r="AT128" s="10"/>
      <c r="AU128" s="6"/>
      <c r="AV128" s="6"/>
      <c r="AW128" s="6"/>
      <c r="AX128" s="6"/>
      <c r="AY128" s="11"/>
      <c r="AZ128" s="147">
        <f t="shared" si="14"/>
        <v>0</v>
      </c>
      <c r="BA128" s="44">
        <f t="shared" si="15"/>
        <v>4</v>
      </c>
      <c r="BB128" s="44">
        <f t="shared" si="16"/>
        <v>0</v>
      </c>
    </row>
    <row r="129" spans="1:54" ht="15.75" thickBot="1">
      <c r="A129" s="178"/>
      <c r="B129" s="155" t="s">
        <v>162</v>
      </c>
      <c r="C129" s="3">
        <v>4</v>
      </c>
      <c r="D129" s="9" t="s">
        <v>91</v>
      </c>
      <c r="E129" s="10">
        <v>1</v>
      </c>
      <c r="F129" s="6"/>
      <c r="G129" s="6"/>
      <c r="H129" s="6">
        <v>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1"/>
      <c r="X129" s="10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11"/>
      <c r="AT129" s="10">
        <v>1</v>
      </c>
      <c r="AU129" s="6">
        <v>1</v>
      </c>
      <c r="AV129" s="6"/>
      <c r="AW129" s="6"/>
      <c r="AX129" s="6"/>
      <c r="AY129" s="11"/>
      <c r="AZ129" s="147">
        <f t="shared" si="14"/>
        <v>2</v>
      </c>
      <c r="BA129" s="44">
        <f t="shared" si="15"/>
        <v>0</v>
      </c>
      <c r="BB129" s="44">
        <f t="shared" si="16"/>
        <v>2</v>
      </c>
    </row>
    <row r="130" spans="1:54" ht="15.75" thickBot="1">
      <c r="A130" s="178"/>
      <c r="B130" s="155" t="s">
        <v>162</v>
      </c>
      <c r="C130" s="3">
        <v>4</v>
      </c>
      <c r="D130" s="9" t="s">
        <v>88</v>
      </c>
      <c r="E130" s="1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1"/>
      <c r="X130" s="10"/>
      <c r="Y130" s="6">
        <v>1</v>
      </c>
      <c r="Z130" s="6"/>
      <c r="AA130" s="6"/>
      <c r="AB130" s="6"/>
      <c r="AC130" s="6"/>
      <c r="AD130" s="6"/>
      <c r="AE130" s="6"/>
      <c r="AF130" s="6"/>
      <c r="AG130" s="6"/>
      <c r="AH130" s="6">
        <v>1</v>
      </c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11"/>
      <c r="AT130" s="10"/>
      <c r="AU130" s="6"/>
      <c r="AV130" s="6">
        <v>1</v>
      </c>
      <c r="AW130" s="6"/>
      <c r="AX130" s="6"/>
      <c r="AY130" s="11"/>
      <c r="AZ130" s="147">
        <f t="shared" si="14"/>
        <v>0</v>
      </c>
      <c r="BA130" s="44">
        <f t="shared" si="15"/>
        <v>2</v>
      </c>
      <c r="BB130" s="44">
        <f t="shared" si="16"/>
        <v>1</v>
      </c>
    </row>
    <row r="131" spans="1:54" ht="15.75" thickBot="1">
      <c r="A131" s="178"/>
      <c r="B131" s="155" t="s">
        <v>163</v>
      </c>
      <c r="C131" s="3">
        <v>4</v>
      </c>
      <c r="D131" s="9" t="s">
        <v>137</v>
      </c>
      <c r="E131" s="10">
        <v>1</v>
      </c>
      <c r="F131" s="6"/>
      <c r="G131" s="6"/>
      <c r="H131" s="6"/>
      <c r="I131" s="6">
        <v>1</v>
      </c>
      <c r="J131" s="6"/>
      <c r="K131" s="6"/>
      <c r="L131" s="6">
        <v>1</v>
      </c>
      <c r="M131" s="6">
        <v>1</v>
      </c>
      <c r="N131" s="6"/>
      <c r="O131" s="6"/>
      <c r="P131" s="6">
        <v>1</v>
      </c>
      <c r="Q131" s="6"/>
      <c r="R131" s="6"/>
      <c r="S131" s="6"/>
      <c r="T131" s="6"/>
      <c r="U131" s="6"/>
      <c r="V131" s="6"/>
      <c r="W131" s="11"/>
      <c r="X131" s="10">
        <v>1</v>
      </c>
      <c r="Y131" s="6">
        <v>1</v>
      </c>
      <c r="Z131" s="6"/>
      <c r="AA131" s="6"/>
      <c r="AB131" s="6"/>
      <c r="AC131" s="6"/>
      <c r="AD131" s="6"/>
      <c r="AE131" s="6">
        <v>1</v>
      </c>
      <c r="AF131" s="6"/>
      <c r="AG131" s="6"/>
      <c r="AH131" s="6"/>
      <c r="AI131" s="6">
        <v>1</v>
      </c>
      <c r="AJ131" s="6"/>
      <c r="AK131" s="6"/>
      <c r="AL131" s="6"/>
      <c r="AM131" s="6"/>
      <c r="AN131" s="6"/>
      <c r="AO131" s="6"/>
      <c r="AP131" s="6"/>
      <c r="AQ131" s="6"/>
      <c r="AR131" s="6"/>
      <c r="AS131" s="11"/>
      <c r="AT131" s="10">
        <v>1</v>
      </c>
      <c r="AU131" s="6">
        <v>1</v>
      </c>
      <c r="AV131" s="6">
        <v>1</v>
      </c>
      <c r="AW131" s="6"/>
      <c r="AX131" s="6"/>
      <c r="AY131" s="11"/>
      <c r="AZ131" s="147">
        <f t="shared" si="14"/>
        <v>5</v>
      </c>
      <c r="BA131" s="44">
        <f t="shared" si="15"/>
        <v>4</v>
      </c>
      <c r="BB131" s="46">
        <f t="shared" si="16"/>
        <v>3</v>
      </c>
    </row>
    <row r="132" spans="1:54" ht="15" customHeight="1" thickBot="1">
      <c r="A132" s="178"/>
      <c r="B132" s="156" t="s">
        <v>165</v>
      </c>
      <c r="C132" s="3">
        <v>4</v>
      </c>
      <c r="D132" s="9" t="s">
        <v>91</v>
      </c>
      <c r="E132" s="10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1"/>
      <c r="X132" s="10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11"/>
      <c r="AT132" s="10"/>
      <c r="AU132" s="6"/>
      <c r="AV132" s="6"/>
      <c r="AW132" s="6"/>
      <c r="AX132" s="6"/>
      <c r="AY132" s="11"/>
      <c r="AZ132" s="147">
        <f t="shared" si="14"/>
        <v>0</v>
      </c>
      <c r="BA132" s="46">
        <f t="shared" si="15"/>
        <v>0</v>
      </c>
      <c r="BB132" s="46">
        <f t="shared" si="16"/>
        <v>0</v>
      </c>
    </row>
    <row r="133" spans="1:54" ht="15.75" thickBot="1">
      <c r="A133" s="179"/>
      <c r="B133" s="157" t="s">
        <v>166</v>
      </c>
      <c r="C133" s="123">
        <v>4</v>
      </c>
      <c r="D133" s="149" t="s">
        <v>137</v>
      </c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8"/>
      <c r="X133" s="36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8"/>
      <c r="AT133" s="36"/>
      <c r="AU133" s="37"/>
      <c r="AV133" s="37"/>
      <c r="AW133" s="37"/>
      <c r="AX133" s="37"/>
      <c r="AY133" s="38"/>
      <c r="AZ133" s="147">
        <f t="shared" si="14"/>
        <v>0</v>
      </c>
      <c r="BA133" s="46">
        <f t="shared" si="15"/>
        <v>0</v>
      </c>
      <c r="BB133" s="46">
        <f t="shared" si="16"/>
        <v>0</v>
      </c>
    </row>
    <row r="134" spans="5:54" ht="15.75" customHeight="1" thickBot="1">
      <c r="E134" s="43">
        <f aca="true" t="shared" si="17" ref="E134:AY134">COUNTIF(E114:E133,1)</f>
        <v>6</v>
      </c>
      <c r="F134" s="43">
        <f t="shared" si="17"/>
        <v>4</v>
      </c>
      <c r="G134" s="43">
        <f t="shared" si="17"/>
        <v>5</v>
      </c>
      <c r="H134" s="43">
        <f t="shared" si="17"/>
        <v>3</v>
      </c>
      <c r="I134" s="43">
        <f t="shared" si="17"/>
        <v>4</v>
      </c>
      <c r="J134" s="43">
        <f t="shared" si="17"/>
        <v>1</v>
      </c>
      <c r="K134" s="43">
        <f t="shared" si="17"/>
        <v>0</v>
      </c>
      <c r="L134" s="43">
        <f t="shared" si="17"/>
        <v>4</v>
      </c>
      <c r="M134" s="43">
        <f t="shared" si="17"/>
        <v>5</v>
      </c>
      <c r="N134" s="43">
        <f t="shared" si="17"/>
        <v>0</v>
      </c>
      <c r="O134" s="43">
        <f t="shared" si="17"/>
        <v>0</v>
      </c>
      <c r="P134" s="43">
        <f t="shared" si="17"/>
        <v>3</v>
      </c>
      <c r="Q134" s="43">
        <f t="shared" si="17"/>
        <v>1</v>
      </c>
      <c r="R134" s="43">
        <f t="shared" si="17"/>
        <v>0</v>
      </c>
      <c r="S134" s="43">
        <f t="shared" si="17"/>
        <v>0</v>
      </c>
      <c r="T134" s="43">
        <f t="shared" si="17"/>
        <v>0</v>
      </c>
      <c r="U134" s="43">
        <f t="shared" si="17"/>
        <v>0</v>
      </c>
      <c r="V134" s="43">
        <f t="shared" si="17"/>
        <v>0</v>
      </c>
      <c r="W134" s="43">
        <f t="shared" si="17"/>
        <v>0</v>
      </c>
      <c r="X134" s="43">
        <f t="shared" si="17"/>
        <v>3</v>
      </c>
      <c r="Y134" s="43">
        <f t="shared" si="17"/>
        <v>2</v>
      </c>
      <c r="Z134" s="43">
        <f t="shared" si="17"/>
        <v>1</v>
      </c>
      <c r="AA134" s="43">
        <f t="shared" si="17"/>
        <v>0</v>
      </c>
      <c r="AB134" s="43">
        <f t="shared" si="17"/>
        <v>3</v>
      </c>
      <c r="AC134" s="43">
        <f t="shared" si="17"/>
        <v>1</v>
      </c>
      <c r="AD134" s="43">
        <f t="shared" si="17"/>
        <v>3</v>
      </c>
      <c r="AE134" s="43">
        <f t="shared" si="17"/>
        <v>3</v>
      </c>
      <c r="AF134" s="43">
        <f t="shared" si="17"/>
        <v>2</v>
      </c>
      <c r="AG134" s="43">
        <f t="shared" si="17"/>
        <v>0</v>
      </c>
      <c r="AH134" s="43">
        <f t="shared" si="17"/>
        <v>3</v>
      </c>
      <c r="AI134" s="43">
        <f t="shared" si="17"/>
        <v>1</v>
      </c>
      <c r="AJ134" s="43">
        <f t="shared" si="17"/>
        <v>1</v>
      </c>
      <c r="AK134" s="43">
        <f t="shared" si="17"/>
        <v>0</v>
      </c>
      <c r="AL134" s="43">
        <f t="shared" si="17"/>
        <v>1</v>
      </c>
      <c r="AM134" s="43">
        <f t="shared" si="17"/>
        <v>1</v>
      </c>
      <c r="AN134" s="43">
        <f t="shared" si="17"/>
        <v>0</v>
      </c>
      <c r="AO134" s="43">
        <f t="shared" si="17"/>
        <v>1</v>
      </c>
      <c r="AP134" s="43">
        <f t="shared" si="17"/>
        <v>1</v>
      </c>
      <c r="AQ134" s="43">
        <f t="shared" si="17"/>
        <v>1</v>
      </c>
      <c r="AR134" s="43">
        <f t="shared" si="17"/>
        <v>2</v>
      </c>
      <c r="AS134" s="43">
        <f t="shared" si="17"/>
        <v>0</v>
      </c>
      <c r="AT134" s="43">
        <f t="shared" si="17"/>
        <v>7</v>
      </c>
      <c r="AU134" s="43">
        <f t="shared" si="17"/>
        <v>8</v>
      </c>
      <c r="AV134" s="43">
        <f t="shared" si="17"/>
        <v>4</v>
      </c>
      <c r="AW134" s="43">
        <f t="shared" si="17"/>
        <v>2</v>
      </c>
      <c r="AX134" s="43">
        <f t="shared" si="17"/>
        <v>1</v>
      </c>
      <c r="AY134" s="43">
        <f t="shared" si="17"/>
        <v>2</v>
      </c>
      <c r="AZ134" s="49">
        <f>SUM(E134:W134)</f>
        <v>36</v>
      </c>
      <c r="BA134" s="49">
        <f>SUM(X134:AS134)</f>
        <v>30</v>
      </c>
      <c r="BB134" s="49">
        <f>SUM(AT134:AY134)</f>
        <v>24</v>
      </c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54" ht="15.7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93" ht="15.75" customHeight="1"/>
  </sheetData>
  <sheetProtection password="C796" sheet="1" objects="1" scenarios="1" formatCells="0" formatColumns="0" formatRows="0"/>
  <mergeCells count="15">
    <mergeCell ref="AT16:AY16"/>
    <mergeCell ref="E59:W59"/>
    <mergeCell ref="E101:W101"/>
    <mergeCell ref="X101:AS101"/>
    <mergeCell ref="X59:AS59"/>
    <mergeCell ref="AT59:AY59"/>
    <mergeCell ref="AT101:AY101"/>
    <mergeCell ref="X16:AS16"/>
    <mergeCell ref="A121:A133"/>
    <mergeCell ref="E16:W16"/>
    <mergeCell ref="A103:A120"/>
    <mergeCell ref="A61:A78"/>
    <mergeCell ref="A40:A57"/>
    <mergeCell ref="A79:A98"/>
    <mergeCell ref="A18:A39"/>
  </mergeCells>
  <conditionalFormatting sqref="E58:AY58 E134:AY134 E99:AY99">
    <cfRule type="cellIs" priority="402" dxfId="87" operator="equal">
      <formula>0</formula>
    </cfRule>
  </conditionalFormatting>
  <conditionalFormatting sqref="AQ125:AQ126 AS125:AY126 AQ80 E120:AY120 AQ78 E61:AP80 AR61:AR80 AS78:AY78 E121:AP126 AR121:AR126 E103:AP119 AR103:AR119 AQ114:AQ119 AS114:AY119 E18:AY39 E41:AY57">
    <cfRule type="cellIs" priority="278" dxfId="88" operator="equal">
      <formula>1</formula>
    </cfRule>
    <cfRule type="cellIs" priority="279" dxfId="0" operator="notEqual">
      <formula>1</formula>
    </cfRule>
  </conditionalFormatting>
  <conditionalFormatting sqref="AS80:AY80">
    <cfRule type="cellIs" priority="280" dxfId="88" operator="equal">
      <formula>1</formula>
    </cfRule>
    <cfRule type="cellIs" priority="281" dxfId="0" operator="notEqual">
      <formula>1</formula>
    </cfRule>
  </conditionalFormatting>
  <conditionalFormatting sqref="AQ121:AQ124">
    <cfRule type="cellIs" priority="247" dxfId="88" operator="equal">
      <formula>1</formula>
    </cfRule>
    <cfRule type="cellIs" priority="248" dxfId="0" operator="notEqual">
      <formula>1</formula>
    </cfRule>
  </conditionalFormatting>
  <conditionalFormatting sqref="AS121:AY124">
    <cfRule type="cellIs" priority="249" dxfId="88" operator="equal">
      <formula>1</formula>
    </cfRule>
    <cfRule type="cellIs" priority="250" dxfId="0" operator="notEqual">
      <formula>1</formula>
    </cfRule>
  </conditionalFormatting>
  <conditionalFormatting sqref="AV61:AY63">
    <cfRule type="cellIs" priority="109" dxfId="88" operator="equal">
      <formula>1</formula>
    </cfRule>
    <cfRule type="cellIs" priority="110" dxfId="0" operator="notEqual">
      <formula>1</formula>
    </cfRule>
  </conditionalFormatting>
  <conditionalFormatting sqref="AS61:AU63">
    <cfRule type="cellIs" priority="107" dxfId="88" operator="equal">
      <formula>1</formula>
    </cfRule>
    <cfRule type="cellIs" priority="108" dxfId="0" operator="notEqual">
      <formula>1</formula>
    </cfRule>
  </conditionalFormatting>
  <conditionalFormatting sqref="AQ61:AQ63">
    <cfRule type="cellIs" priority="105" dxfId="88" operator="equal">
      <formula>1</formula>
    </cfRule>
    <cfRule type="cellIs" priority="106" dxfId="0" operator="notEqual">
      <formula>1</formula>
    </cfRule>
  </conditionalFormatting>
  <conditionalFormatting sqref="AS64:AY65">
    <cfRule type="cellIs" priority="71" dxfId="88" operator="equal">
      <formula>1</formula>
    </cfRule>
    <cfRule type="cellIs" priority="72" dxfId="0" operator="notEqual">
      <formula>1</formula>
    </cfRule>
  </conditionalFormatting>
  <conditionalFormatting sqref="AQ64:AQ65">
    <cfRule type="cellIs" priority="69" dxfId="88" operator="equal">
      <formula>1</formula>
    </cfRule>
    <cfRule type="cellIs" priority="70" dxfId="0" operator="notEqual">
      <formula>1</formula>
    </cfRule>
  </conditionalFormatting>
  <conditionalFormatting sqref="AQ66:AQ68">
    <cfRule type="cellIs" priority="65" dxfId="88" operator="equal">
      <formula>1</formula>
    </cfRule>
    <cfRule type="cellIs" priority="66" dxfId="0" operator="notEqual">
      <formula>1</formula>
    </cfRule>
  </conditionalFormatting>
  <conditionalFormatting sqref="AS66:AY68">
    <cfRule type="cellIs" priority="67" dxfId="88" operator="equal">
      <formula>1</formula>
    </cfRule>
    <cfRule type="cellIs" priority="68" dxfId="0" operator="notEqual">
      <formula>1</formula>
    </cfRule>
  </conditionalFormatting>
  <conditionalFormatting sqref="AQ69:AQ75 AQ77">
    <cfRule type="cellIs" priority="61" dxfId="88" operator="equal">
      <formula>1</formula>
    </cfRule>
    <cfRule type="cellIs" priority="62" dxfId="0" operator="notEqual">
      <formula>1</formula>
    </cfRule>
  </conditionalFormatting>
  <conditionalFormatting sqref="AS69:AY75 AS77:AY77">
    <cfRule type="cellIs" priority="63" dxfId="88" operator="equal">
      <formula>1</formula>
    </cfRule>
    <cfRule type="cellIs" priority="64" dxfId="0" operator="notEqual">
      <formula>1</formula>
    </cfRule>
  </conditionalFormatting>
  <conditionalFormatting sqref="AQ76">
    <cfRule type="cellIs" priority="57" dxfId="88" operator="equal">
      <formula>1</formula>
    </cfRule>
    <cfRule type="cellIs" priority="58" dxfId="0" operator="notEqual">
      <formula>1</formula>
    </cfRule>
  </conditionalFormatting>
  <conditionalFormatting sqref="AS76:AY76">
    <cfRule type="cellIs" priority="59" dxfId="88" operator="equal">
      <formula>1</formula>
    </cfRule>
    <cfRule type="cellIs" priority="60" dxfId="0" operator="notEqual">
      <formula>1</formula>
    </cfRule>
  </conditionalFormatting>
  <conditionalFormatting sqref="AQ103">
    <cfRule type="cellIs" priority="51" dxfId="88" operator="equal">
      <formula>1</formula>
    </cfRule>
    <cfRule type="cellIs" priority="52" dxfId="0" operator="notEqual">
      <formula>1</formula>
    </cfRule>
  </conditionalFormatting>
  <conditionalFormatting sqref="AQ113">
    <cfRule type="cellIs" priority="47" dxfId="88" operator="equal">
      <formula>1</formula>
    </cfRule>
    <cfRule type="cellIs" priority="48" dxfId="0" operator="notEqual">
      <formula>1</formula>
    </cfRule>
  </conditionalFormatting>
  <conditionalFormatting sqref="AS113:AY113">
    <cfRule type="cellIs" priority="49" dxfId="88" operator="equal">
      <formula>1</formula>
    </cfRule>
    <cfRule type="cellIs" priority="50" dxfId="0" operator="notEqual">
      <formula>1</formula>
    </cfRule>
  </conditionalFormatting>
  <conditionalFormatting sqref="AS103:AU103">
    <cfRule type="cellIs" priority="53" dxfId="88" operator="equal">
      <formula>1</formula>
    </cfRule>
    <cfRule type="cellIs" priority="54" dxfId="0" operator="notEqual">
      <formula>1</formula>
    </cfRule>
  </conditionalFormatting>
  <conditionalFormatting sqref="AV103:AY103">
    <cfRule type="cellIs" priority="55" dxfId="88" operator="equal">
      <formula>1</formula>
    </cfRule>
    <cfRule type="cellIs" priority="56" dxfId="0" operator="notEqual">
      <formula>1</formula>
    </cfRule>
  </conditionalFormatting>
  <conditionalFormatting sqref="AQ104">
    <cfRule type="cellIs" priority="43" dxfId="88" operator="equal">
      <formula>1</formula>
    </cfRule>
    <cfRule type="cellIs" priority="44" dxfId="0" operator="notEqual">
      <formula>1</formula>
    </cfRule>
  </conditionalFormatting>
  <conditionalFormatting sqref="AS104:AY104">
    <cfRule type="cellIs" priority="45" dxfId="88" operator="equal">
      <formula>1</formula>
    </cfRule>
    <cfRule type="cellIs" priority="46" dxfId="0" operator="notEqual">
      <formula>1</formula>
    </cfRule>
  </conditionalFormatting>
  <conditionalFormatting sqref="AQ105">
    <cfRule type="cellIs" priority="39" dxfId="88" operator="equal">
      <formula>1</formula>
    </cfRule>
    <cfRule type="cellIs" priority="40" dxfId="0" operator="notEqual">
      <formula>1</formula>
    </cfRule>
  </conditionalFormatting>
  <conditionalFormatting sqref="AS105:AY105">
    <cfRule type="cellIs" priority="41" dxfId="88" operator="equal">
      <formula>1</formula>
    </cfRule>
    <cfRule type="cellIs" priority="42" dxfId="0" operator="notEqual">
      <formula>1</formula>
    </cfRule>
  </conditionalFormatting>
  <conditionalFormatting sqref="AQ106:AQ110 AQ112">
    <cfRule type="cellIs" priority="35" dxfId="88" operator="equal">
      <formula>1</formula>
    </cfRule>
    <cfRule type="cellIs" priority="36" dxfId="0" operator="notEqual">
      <formula>1</formula>
    </cfRule>
  </conditionalFormatting>
  <conditionalFormatting sqref="AS106:AY110 AS112:AY112">
    <cfRule type="cellIs" priority="37" dxfId="88" operator="equal">
      <formula>1</formula>
    </cfRule>
    <cfRule type="cellIs" priority="38" dxfId="0" operator="notEqual">
      <formula>1</formula>
    </cfRule>
  </conditionalFormatting>
  <conditionalFormatting sqref="AQ111">
    <cfRule type="cellIs" priority="31" dxfId="88" operator="equal">
      <formula>1</formula>
    </cfRule>
    <cfRule type="cellIs" priority="32" dxfId="0" operator="notEqual">
      <formula>1</formula>
    </cfRule>
  </conditionalFormatting>
  <conditionalFormatting sqref="AS111:AY111">
    <cfRule type="cellIs" priority="33" dxfId="88" operator="equal">
      <formula>1</formula>
    </cfRule>
    <cfRule type="cellIs" priority="34" dxfId="0" operator="notEqual">
      <formula>1</formula>
    </cfRule>
  </conditionalFormatting>
  <conditionalFormatting sqref="AQ79">
    <cfRule type="cellIs" priority="27" dxfId="88" operator="equal">
      <formula>1</formula>
    </cfRule>
    <cfRule type="cellIs" priority="28" dxfId="0" operator="notEqual">
      <formula>1</formula>
    </cfRule>
  </conditionalFormatting>
  <conditionalFormatting sqref="AS79:AY79">
    <cfRule type="cellIs" priority="29" dxfId="88" operator="equal">
      <formula>1</formula>
    </cfRule>
    <cfRule type="cellIs" priority="30" dxfId="0" operator="notEqual">
      <formula>1</formula>
    </cfRule>
  </conditionalFormatting>
  <conditionalFormatting sqref="E81:AY82">
    <cfRule type="cellIs" priority="25" dxfId="88" operator="equal">
      <formula>1</formula>
    </cfRule>
    <cfRule type="cellIs" priority="26" dxfId="0" operator="notEqual">
      <formula>1</formula>
    </cfRule>
  </conditionalFormatting>
  <conditionalFormatting sqref="E83:AY84">
    <cfRule type="cellIs" priority="23" dxfId="88" operator="equal">
      <formula>1</formula>
    </cfRule>
    <cfRule type="cellIs" priority="24" dxfId="0" operator="notEqual">
      <formula>1</formula>
    </cfRule>
  </conditionalFormatting>
  <conditionalFormatting sqref="E127:AY128">
    <cfRule type="cellIs" priority="19" dxfId="88" operator="equal">
      <formula>1</formula>
    </cfRule>
    <cfRule type="cellIs" priority="20" dxfId="0" operator="notEqual">
      <formula>1</formula>
    </cfRule>
  </conditionalFormatting>
  <conditionalFormatting sqref="E85:AY86">
    <cfRule type="cellIs" priority="21" dxfId="88" operator="equal">
      <formula>1</formula>
    </cfRule>
    <cfRule type="cellIs" priority="22" dxfId="0" operator="notEqual">
      <formula>1</formula>
    </cfRule>
  </conditionalFormatting>
  <conditionalFormatting sqref="E129:AY130">
    <cfRule type="cellIs" priority="15" dxfId="88" operator="equal">
      <formula>1</formula>
    </cfRule>
    <cfRule type="cellIs" priority="16" dxfId="0" operator="notEqual">
      <formula>1</formula>
    </cfRule>
  </conditionalFormatting>
  <conditionalFormatting sqref="E89:AY89">
    <cfRule type="cellIs" priority="13" dxfId="88" operator="equal">
      <formula>1</formula>
    </cfRule>
    <cfRule type="cellIs" priority="14" dxfId="0" operator="notEqual">
      <formula>1</formula>
    </cfRule>
  </conditionalFormatting>
  <conditionalFormatting sqref="E87:AY88">
    <cfRule type="cellIs" priority="17" dxfId="88" operator="equal">
      <formula>1</formula>
    </cfRule>
    <cfRule type="cellIs" priority="18" dxfId="0" operator="notEqual">
      <formula>1</formula>
    </cfRule>
  </conditionalFormatting>
  <conditionalFormatting sqref="E131:AY131">
    <cfRule type="cellIs" priority="11" dxfId="88" operator="equal">
      <formula>1</formula>
    </cfRule>
    <cfRule type="cellIs" priority="12" dxfId="0" operator="notEqual">
      <formula>1</formula>
    </cfRule>
  </conditionalFormatting>
  <conditionalFormatting sqref="E90:AY91">
    <cfRule type="cellIs" priority="9" dxfId="88" operator="equal">
      <formula>1</formula>
    </cfRule>
    <cfRule type="cellIs" priority="10" dxfId="0" operator="notEqual">
      <formula>1</formula>
    </cfRule>
  </conditionalFormatting>
  <conditionalFormatting sqref="E92:AY93">
    <cfRule type="cellIs" priority="7" dxfId="88" operator="equal">
      <formula>1</formula>
    </cfRule>
    <cfRule type="cellIs" priority="8" dxfId="0" operator="notEqual">
      <formula>1</formula>
    </cfRule>
  </conditionalFormatting>
  <conditionalFormatting sqref="E132:AY133">
    <cfRule type="cellIs" priority="5" dxfId="88" operator="equal">
      <formula>1</formula>
    </cfRule>
    <cfRule type="cellIs" priority="6" dxfId="0" operator="notEqual">
      <formula>1</formula>
    </cfRule>
  </conditionalFormatting>
  <conditionalFormatting sqref="E94:AY96">
    <cfRule type="cellIs" priority="3" dxfId="88" operator="equal">
      <formula>1</formula>
    </cfRule>
    <cfRule type="cellIs" priority="4" dxfId="0" operator="notEqual">
      <formula>1</formula>
    </cfRule>
  </conditionalFormatting>
  <conditionalFormatting sqref="E97:AY98">
    <cfRule type="cellIs" priority="1" dxfId="88" operator="equal">
      <formula>1</formula>
    </cfRule>
    <cfRule type="cellIs" priority="2" dxfId="0" operator="notEqual">
      <formula>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8" scale="27" r:id="rId2"/>
  <ignoredErrors>
    <ignoredError sqref="AZ19:BB36 BA18 AZ38:BB39 AZ37:BA37 AZ41:BB55 BA62:BA81 BA82:BA90 AZ91:BA97 AZ82:AZ90 BA104:BA131 AZ124:AZ131 AT99:AU99 E99:H99 AA134:AX134" formulaRange="1"/>
    <ignoredError sqref="BB3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6"/>
  <sheetViews>
    <sheetView zoomScalePageLayoutView="0" workbookViewId="0" topLeftCell="A70">
      <selection activeCell="I9" sqref="I9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1" ht="15.75" thickBot="1"/>
    <row r="2" spans="2:4" ht="84.75" customHeight="1">
      <c r="B2" s="99"/>
      <c r="C2" s="102"/>
      <c r="D2" s="102"/>
    </row>
    <row r="3" spans="2:4" ht="56.25">
      <c r="B3" s="100" t="s">
        <v>180</v>
      </c>
      <c r="C3" s="103" t="s">
        <v>182</v>
      </c>
      <c r="D3" s="103" t="s">
        <v>185</v>
      </c>
    </row>
    <row r="4" spans="2:4" ht="15">
      <c r="B4" s="100" t="s">
        <v>181</v>
      </c>
      <c r="C4" s="103" t="s">
        <v>183</v>
      </c>
      <c r="D4" s="105"/>
    </row>
    <row r="5" spans="2:4" ht="15.75" thickBot="1">
      <c r="B5" s="101"/>
      <c r="C5" s="104" t="s">
        <v>184</v>
      </c>
      <c r="D5" s="106"/>
    </row>
    <row r="6" spans="2:4" ht="16.5" thickBot="1">
      <c r="B6" s="193" t="s">
        <v>16</v>
      </c>
      <c r="C6" s="194"/>
      <c r="D6" s="195"/>
    </row>
    <row r="7" spans="2:4" ht="16.5" thickBot="1">
      <c r="B7" s="196" t="s">
        <v>186</v>
      </c>
      <c r="C7" s="197"/>
      <c r="D7" s="198"/>
    </row>
    <row r="8" spans="2:4" ht="15.75">
      <c r="B8" s="107"/>
      <c r="C8" s="109" t="s">
        <v>187</v>
      </c>
      <c r="D8" s="109"/>
    </row>
    <row r="9" spans="2:4" ht="32.25" thickBot="1">
      <c r="B9" s="108" t="s">
        <v>79</v>
      </c>
      <c r="C9" s="110" t="s">
        <v>188</v>
      </c>
      <c r="D9" s="110" t="s">
        <v>189</v>
      </c>
    </row>
    <row r="10" spans="2:4" ht="15.75">
      <c r="B10" s="107"/>
      <c r="C10" s="191" t="s">
        <v>190</v>
      </c>
      <c r="D10" s="109"/>
    </row>
    <row r="11" spans="2:4" ht="16.5" thickBot="1">
      <c r="B11" s="108" t="s">
        <v>80</v>
      </c>
      <c r="C11" s="192"/>
      <c r="D11" s="110" t="s">
        <v>189</v>
      </c>
    </row>
    <row r="12" spans="2:4" ht="15.75">
      <c r="B12" s="107"/>
      <c r="C12" s="191" t="s">
        <v>191</v>
      </c>
      <c r="D12" s="109"/>
    </row>
    <row r="13" spans="2:4" ht="16.5" thickBot="1">
      <c r="B13" s="108" t="s">
        <v>67</v>
      </c>
      <c r="C13" s="192"/>
      <c r="D13" s="110" t="s">
        <v>189</v>
      </c>
    </row>
    <row r="14" spans="2:4" ht="15.75">
      <c r="B14" s="107"/>
      <c r="C14" s="109" t="s">
        <v>192</v>
      </c>
      <c r="D14" s="109"/>
    </row>
    <row r="15" spans="2:4" ht="16.5" thickBot="1">
      <c r="B15" s="108" t="s">
        <v>17</v>
      </c>
      <c r="C15" s="110" t="s">
        <v>193</v>
      </c>
      <c r="D15" s="110" t="s">
        <v>189</v>
      </c>
    </row>
    <row r="16" spans="2:4" ht="32.25" thickBot="1">
      <c r="B16" s="108" t="s">
        <v>18</v>
      </c>
      <c r="C16" s="110" t="s">
        <v>194</v>
      </c>
      <c r="D16" s="110" t="s">
        <v>189</v>
      </c>
    </row>
    <row r="17" spans="2:4" ht="32.25" thickBot="1">
      <c r="B17" s="108" t="s">
        <v>19</v>
      </c>
      <c r="C17" s="110" t="s">
        <v>195</v>
      </c>
      <c r="D17" s="110" t="s">
        <v>189</v>
      </c>
    </row>
    <row r="18" spans="2:4" ht="16.5" thickBot="1">
      <c r="B18" s="196" t="s">
        <v>196</v>
      </c>
      <c r="C18" s="197"/>
      <c r="D18" s="198"/>
    </row>
    <row r="19" spans="2:4" ht="15.75">
      <c r="B19" s="107"/>
      <c r="C19" s="109" t="s">
        <v>197</v>
      </c>
      <c r="D19" s="191" t="s">
        <v>199</v>
      </c>
    </row>
    <row r="20" spans="2:4" ht="32.25" thickBot="1">
      <c r="B20" s="108" t="s">
        <v>20</v>
      </c>
      <c r="C20" s="110" t="s">
        <v>198</v>
      </c>
      <c r="D20" s="192"/>
    </row>
    <row r="21" spans="2:4" ht="31.5">
      <c r="B21" s="107"/>
      <c r="C21" s="109" t="s">
        <v>200</v>
      </c>
      <c r="D21" s="191" t="s">
        <v>69</v>
      </c>
    </row>
    <row r="22" spans="2:4" ht="15.75">
      <c r="B22" s="107" t="s">
        <v>21</v>
      </c>
      <c r="C22" s="109" t="s">
        <v>201</v>
      </c>
      <c r="D22" s="199"/>
    </row>
    <row r="23" spans="2:4" ht="16.5" thickBot="1">
      <c r="B23" s="101"/>
      <c r="C23" s="110"/>
      <c r="D23" s="192"/>
    </row>
    <row r="24" spans="2:4" ht="31.5">
      <c r="B24" s="107"/>
      <c r="C24" s="109" t="s">
        <v>202</v>
      </c>
      <c r="D24" s="191" t="s">
        <v>69</v>
      </c>
    </row>
    <row r="25" spans="2:4" ht="16.5" thickBot="1">
      <c r="B25" s="108" t="s">
        <v>22</v>
      </c>
      <c r="C25" s="110" t="s">
        <v>203</v>
      </c>
      <c r="D25" s="192"/>
    </row>
    <row r="26" spans="2:4" ht="16.5" thickBot="1">
      <c r="B26" s="196" t="s">
        <v>204</v>
      </c>
      <c r="C26" s="197"/>
      <c r="D26" s="198"/>
    </row>
    <row r="27" spans="2:4" ht="31.5">
      <c r="B27" s="107"/>
      <c r="C27" s="109" t="s">
        <v>205</v>
      </c>
      <c r="D27" s="191" t="s">
        <v>207</v>
      </c>
    </row>
    <row r="28" spans="2:4" ht="16.5" thickBot="1">
      <c r="B28" s="108" t="s">
        <v>81</v>
      </c>
      <c r="C28" s="110" t="s">
        <v>206</v>
      </c>
      <c r="D28" s="192"/>
    </row>
    <row r="29" spans="2:4" ht="15.75">
      <c r="B29" s="107"/>
      <c r="C29" s="191" t="s">
        <v>208</v>
      </c>
      <c r="D29" s="191" t="s">
        <v>207</v>
      </c>
    </row>
    <row r="30" spans="2:4" ht="16.5" thickBot="1">
      <c r="B30" s="108" t="s">
        <v>23</v>
      </c>
      <c r="C30" s="192"/>
      <c r="D30" s="192"/>
    </row>
    <row r="31" spans="2:4" ht="15.75">
      <c r="B31" s="107"/>
      <c r="C31" s="191" t="s">
        <v>209</v>
      </c>
      <c r="D31" s="191" t="s">
        <v>207</v>
      </c>
    </row>
    <row r="32" spans="2:4" ht="16.5" thickBot="1">
      <c r="B32" s="108" t="s">
        <v>24</v>
      </c>
      <c r="C32" s="192"/>
      <c r="D32" s="192"/>
    </row>
    <row r="33" spans="2:4" ht="16.5" thickBot="1">
      <c r="B33" s="196" t="s">
        <v>210</v>
      </c>
      <c r="C33" s="197"/>
      <c r="D33" s="198"/>
    </row>
    <row r="34" spans="2:4" ht="47.25">
      <c r="B34" s="191" t="s">
        <v>211</v>
      </c>
      <c r="C34" s="109" t="s">
        <v>212</v>
      </c>
      <c r="D34" s="191" t="s">
        <v>214</v>
      </c>
    </row>
    <row r="35" spans="2:4" ht="16.5" thickBot="1">
      <c r="B35" s="192"/>
      <c r="C35" s="110" t="s">
        <v>213</v>
      </c>
      <c r="D35" s="192"/>
    </row>
    <row r="36" spans="2:4" ht="16.5" thickBot="1">
      <c r="B36" s="108" t="s">
        <v>215</v>
      </c>
      <c r="C36" s="110" t="s">
        <v>216</v>
      </c>
      <c r="D36" s="110" t="s">
        <v>214</v>
      </c>
    </row>
    <row r="37" spans="2:4" ht="15.75">
      <c r="B37" s="191" t="s">
        <v>217</v>
      </c>
      <c r="C37" s="109" t="s">
        <v>218</v>
      </c>
      <c r="D37" s="191" t="s">
        <v>214</v>
      </c>
    </row>
    <row r="38" spans="2:4" ht="32.25" thickBot="1">
      <c r="B38" s="192"/>
      <c r="C38" s="110" t="s">
        <v>219</v>
      </c>
      <c r="D38" s="192"/>
    </row>
    <row r="39" spans="2:4" ht="16.5" thickBot="1">
      <c r="B39" s="108" t="s">
        <v>220</v>
      </c>
      <c r="C39" s="110" t="s">
        <v>221</v>
      </c>
      <c r="D39" s="110" t="s">
        <v>214</v>
      </c>
    </row>
    <row r="40" spans="2:4" ht="15.75">
      <c r="B40" s="191" t="s">
        <v>222</v>
      </c>
      <c r="C40" s="109" t="s">
        <v>223</v>
      </c>
      <c r="D40" s="191" t="s">
        <v>214</v>
      </c>
    </row>
    <row r="41" spans="2:4" ht="16.5" thickBot="1">
      <c r="B41" s="192"/>
      <c r="C41" s="110" t="s">
        <v>224</v>
      </c>
      <c r="D41" s="192"/>
    </row>
    <row r="42" spans="2:4" ht="15.75">
      <c r="B42" s="191" t="s">
        <v>225</v>
      </c>
      <c r="C42" s="109" t="s">
        <v>226</v>
      </c>
      <c r="D42" s="191" t="s">
        <v>214</v>
      </c>
    </row>
    <row r="43" spans="2:4" ht="15.75">
      <c r="B43" s="199"/>
      <c r="C43" s="109" t="s">
        <v>227</v>
      </c>
      <c r="D43" s="199"/>
    </row>
    <row r="44" spans="2:4" ht="16.5" thickBot="1">
      <c r="B44" s="192"/>
      <c r="C44" s="110"/>
      <c r="D44" s="192"/>
    </row>
    <row r="45" spans="2:4" ht="32.25" thickBot="1">
      <c r="B45" s="108" t="s">
        <v>228</v>
      </c>
      <c r="C45" s="110" t="s">
        <v>229</v>
      </c>
      <c r="D45" s="110" t="s">
        <v>214</v>
      </c>
    </row>
    <row r="46" spans="2:4" ht="16.5" thickBot="1">
      <c r="B46" s="193" t="s">
        <v>25</v>
      </c>
      <c r="C46" s="194"/>
      <c r="D46" s="195"/>
    </row>
    <row r="47" spans="2:4" ht="16.5" thickBot="1">
      <c r="B47" s="108" t="s">
        <v>68</v>
      </c>
      <c r="C47" s="110" t="s">
        <v>230</v>
      </c>
      <c r="D47" s="110" t="s">
        <v>231</v>
      </c>
    </row>
    <row r="48" spans="2:4" ht="16.5" thickBot="1">
      <c r="B48" s="108" t="s">
        <v>26</v>
      </c>
      <c r="C48" s="111" t="s">
        <v>232</v>
      </c>
      <c r="D48" s="110" t="s">
        <v>231</v>
      </c>
    </row>
    <row r="49" spans="2:4" ht="16.5" thickBot="1">
      <c r="B49" s="108" t="s">
        <v>27</v>
      </c>
      <c r="C49" s="110" t="s">
        <v>233</v>
      </c>
      <c r="D49" s="110" t="s">
        <v>231</v>
      </c>
    </row>
    <row r="50" spans="2:4" ht="48" thickBot="1">
      <c r="B50" s="108" t="s">
        <v>28</v>
      </c>
      <c r="C50" s="110" t="s">
        <v>234</v>
      </c>
      <c r="D50" s="110" t="s">
        <v>231</v>
      </c>
    </row>
    <row r="51" spans="2:4" ht="32.25" thickBot="1">
      <c r="B51" s="108" t="s">
        <v>29</v>
      </c>
      <c r="C51" s="110" t="s">
        <v>235</v>
      </c>
      <c r="D51" s="110" t="s">
        <v>236</v>
      </c>
    </row>
    <row r="52" spans="2:4" ht="31.5">
      <c r="B52" s="191" t="s">
        <v>30</v>
      </c>
      <c r="C52" s="109" t="s">
        <v>237</v>
      </c>
      <c r="D52" s="191" t="s">
        <v>236</v>
      </c>
    </row>
    <row r="53" spans="2:4" ht="16.5" thickBot="1">
      <c r="B53" s="192"/>
      <c r="C53" s="110" t="s">
        <v>238</v>
      </c>
      <c r="D53" s="192"/>
    </row>
    <row r="54" spans="2:4" ht="32.25" thickBot="1">
      <c r="B54" s="108" t="s">
        <v>31</v>
      </c>
      <c r="C54" s="110" t="s">
        <v>239</v>
      </c>
      <c r="D54" s="110" t="s">
        <v>236</v>
      </c>
    </row>
    <row r="55" spans="2:4" ht="31.5">
      <c r="B55" s="191" t="s">
        <v>32</v>
      </c>
      <c r="C55" s="109" t="s">
        <v>240</v>
      </c>
      <c r="D55" s="191" t="s">
        <v>236</v>
      </c>
    </row>
    <row r="56" spans="2:4" ht="16.5" thickBot="1">
      <c r="B56" s="192"/>
      <c r="C56" s="110" t="s">
        <v>241</v>
      </c>
      <c r="D56" s="192"/>
    </row>
    <row r="57" spans="2:4" ht="31.5">
      <c r="B57" s="191" t="s">
        <v>33</v>
      </c>
      <c r="C57" s="109" t="s">
        <v>242</v>
      </c>
      <c r="D57" s="191" t="s">
        <v>236</v>
      </c>
    </row>
    <row r="58" spans="2:4" ht="16.5" thickBot="1">
      <c r="B58" s="192"/>
      <c r="C58" s="110" t="s">
        <v>243</v>
      </c>
      <c r="D58" s="192"/>
    </row>
    <row r="59" spans="2:4" ht="31.5">
      <c r="B59" s="191" t="s">
        <v>34</v>
      </c>
      <c r="C59" s="109" t="s">
        <v>244</v>
      </c>
      <c r="D59" s="191" t="s">
        <v>236</v>
      </c>
    </row>
    <row r="60" spans="2:4" ht="32.25" thickBot="1">
      <c r="B60" s="192"/>
      <c r="C60" s="110" t="s">
        <v>245</v>
      </c>
      <c r="D60" s="192"/>
    </row>
    <row r="61" spans="2:4" ht="48" thickBot="1">
      <c r="B61" s="108" t="s">
        <v>35</v>
      </c>
      <c r="C61" s="110" t="s">
        <v>246</v>
      </c>
      <c r="D61" s="110" t="s">
        <v>236</v>
      </c>
    </row>
    <row r="62" spans="2:4" ht="16.5" thickBot="1">
      <c r="B62" s="108" t="s">
        <v>36</v>
      </c>
      <c r="C62" s="110" t="s">
        <v>247</v>
      </c>
      <c r="D62" s="110" t="s">
        <v>236</v>
      </c>
    </row>
    <row r="63" spans="2:4" ht="31.5">
      <c r="B63" s="191" t="s">
        <v>37</v>
      </c>
      <c r="C63" s="112" t="s">
        <v>248</v>
      </c>
      <c r="D63" s="191" t="s">
        <v>250</v>
      </c>
    </row>
    <row r="64" spans="2:4" ht="16.5" thickBot="1">
      <c r="B64" s="192"/>
      <c r="C64" s="111" t="s">
        <v>249</v>
      </c>
      <c r="D64" s="192"/>
    </row>
    <row r="65" spans="2:4" ht="32.25" thickBot="1">
      <c r="B65" s="108" t="s">
        <v>38</v>
      </c>
      <c r="C65" s="110" t="s">
        <v>251</v>
      </c>
      <c r="D65" s="110" t="s">
        <v>250</v>
      </c>
    </row>
    <row r="66" spans="2:4" ht="32.25" thickBot="1">
      <c r="B66" s="108" t="s">
        <v>78</v>
      </c>
      <c r="C66" s="110" t="s">
        <v>252</v>
      </c>
      <c r="D66" s="110" t="s">
        <v>250</v>
      </c>
    </row>
    <row r="67" spans="2:4" ht="15.75">
      <c r="B67" s="191" t="s">
        <v>253</v>
      </c>
      <c r="C67" s="109" t="s">
        <v>254</v>
      </c>
      <c r="D67" s="191" t="s">
        <v>250</v>
      </c>
    </row>
    <row r="68" spans="2:4" ht="16.5" thickBot="1">
      <c r="B68" s="192"/>
      <c r="C68" s="110" t="s">
        <v>255</v>
      </c>
      <c r="D68" s="192"/>
    </row>
    <row r="69" spans="2:4" ht="31.5">
      <c r="B69" s="191" t="s">
        <v>256</v>
      </c>
      <c r="C69" s="112" t="s">
        <v>257</v>
      </c>
      <c r="D69" s="191" t="s">
        <v>250</v>
      </c>
    </row>
    <row r="70" spans="2:4" ht="32.25" thickBot="1">
      <c r="B70" s="192"/>
      <c r="C70" s="111" t="s">
        <v>258</v>
      </c>
      <c r="D70" s="192"/>
    </row>
    <row r="71" spans="2:4" ht="32.25" thickBot="1">
      <c r="B71" s="108" t="s">
        <v>284</v>
      </c>
      <c r="C71" s="111" t="s">
        <v>260</v>
      </c>
      <c r="D71" s="110" t="s">
        <v>250</v>
      </c>
    </row>
    <row r="72" spans="2:4" ht="32.25" thickBot="1">
      <c r="B72" s="108" t="s">
        <v>259</v>
      </c>
      <c r="C72" s="111" t="s">
        <v>262</v>
      </c>
      <c r="D72" s="110" t="s">
        <v>250</v>
      </c>
    </row>
    <row r="73" spans="2:4" ht="15.75">
      <c r="B73" s="191" t="s">
        <v>261</v>
      </c>
      <c r="C73" s="112" t="s">
        <v>264</v>
      </c>
      <c r="D73" s="191" t="s">
        <v>250</v>
      </c>
    </row>
    <row r="74" spans="2:4" ht="16.5" thickBot="1">
      <c r="B74" s="192"/>
      <c r="C74" s="111" t="s">
        <v>265</v>
      </c>
      <c r="D74" s="192"/>
    </row>
    <row r="75" spans="2:4" ht="48" thickBot="1">
      <c r="B75" s="108" t="s">
        <v>263</v>
      </c>
      <c r="C75" s="111" t="s">
        <v>267</v>
      </c>
      <c r="D75" s="110" t="s">
        <v>268</v>
      </c>
    </row>
    <row r="76" spans="2:4" ht="32.25" thickBot="1">
      <c r="B76" s="108" t="s">
        <v>266</v>
      </c>
      <c r="C76" s="110" t="s">
        <v>269</v>
      </c>
      <c r="D76" s="110" t="s">
        <v>270</v>
      </c>
    </row>
    <row r="77" spans="2:4" ht="16.5" thickBot="1">
      <c r="B77" s="193" t="s">
        <v>271</v>
      </c>
      <c r="C77" s="194"/>
      <c r="D77" s="195"/>
    </row>
    <row r="78" spans="2:4" ht="15.75">
      <c r="B78" s="191" t="s">
        <v>39</v>
      </c>
      <c r="C78" s="109" t="s">
        <v>272</v>
      </c>
      <c r="D78" s="191" t="s">
        <v>274</v>
      </c>
    </row>
    <row r="79" spans="2:4" ht="16.5" thickBot="1">
      <c r="B79" s="192"/>
      <c r="C79" s="110" t="s">
        <v>273</v>
      </c>
      <c r="D79" s="192"/>
    </row>
    <row r="80" spans="2:4" ht="32.25" thickBot="1">
      <c r="B80" s="108" t="s">
        <v>40</v>
      </c>
      <c r="C80" s="110" t="s">
        <v>275</v>
      </c>
      <c r="D80" s="110" t="s">
        <v>274</v>
      </c>
    </row>
    <row r="81" spans="2:4" ht="15.75">
      <c r="B81" s="191" t="s">
        <v>41</v>
      </c>
      <c r="C81" s="112" t="s">
        <v>276</v>
      </c>
      <c r="D81" s="191" t="s">
        <v>278</v>
      </c>
    </row>
    <row r="82" spans="2:4" ht="32.25" thickBot="1">
      <c r="B82" s="192"/>
      <c r="C82" s="111" t="s">
        <v>277</v>
      </c>
      <c r="D82" s="192"/>
    </row>
    <row r="83" spans="2:4" ht="31.5">
      <c r="B83" s="191" t="s">
        <v>42</v>
      </c>
      <c r="C83" s="109" t="s">
        <v>279</v>
      </c>
      <c r="D83" s="191" t="s">
        <v>278</v>
      </c>
    </row>
    <row r="84" spans="2:4" ht="16.5" thickBot="1">
      <c r="B84" s="192"/>
      <c r="C84" s="110" t="s">
        <v>280</v>
      </c>
      <c r="D84" s="192"/>
    </row>
    <row r="85" spans="2:4" ht="32.25" thickBot="1">
      <c r="B85" s="108" t="s">
        <v>43</v>
      </c>
      <c r="C85" s="110" t="s">
        <v>281</v>
      </c>
      <c r="D85" s="110" t="s">
        <v>278</v>
      </c>
    </row>
    <row r="86" spans="2:4" ht="32.25" thickBot="1">
      <c r="B86" s="108" t="s">
        <v>44</v>
      </c>
      <c r="C86" s="111" t="s">
        <v>282</v>
      </c>
      <c r="D86" s="110" t="s">
        <v>283</v>
      </c>
    </row>
  </sheetData>
  <sheetProtection/>
  <mergeCells count="47">
    <mergeCell ref="B83:B84"/>
    <mergeCell ref="D83:D84"/>
    <mergeCell ref="B73:B74"/>
    <mergeCell ref="D73:D74"/>
    <mergeCell ref="B77:D77"/>
    <mergeCell ref="B78:B79"/>
    <mergeCell ref="D78:D79"/>
    <mergeCell ref="B81:B82"/>
    <mergeCell ref="D81:D82"/>
    <mergeCell ref="B63:B64"/>
    <mergeCell ref="D63:D64"/>
    <mergeCell ref="B67:B68"/>
    <mergeCell ref="D67:D68"/>
    <mergeCell ref="B69:B70"/>
    <mergeCell ref="D69:D70"/>
    <mergeCell ref="B55:B56"/>
    <mergeCell ref="D55:D56"/>
    <mergeCell ref="B57:B58"/>
    <mergeCell ref="D57:D58"/>
    <mergeCell ref="B59:B60"/>
    <mergeCell ref="D59:D60"/>
    <mergeCell ref="B52:B53"/>
    <mergeCell ref="D52:D53"/>
    <mergeCell ref="C31:C32"/>
    <mergeCell ref="D31:D32"/>
    <mergeCell ref="B33:D33"/>
    <mergeCell ref="B34:B35"/>
    <mergeCell ref="D34:D35"/>
    <mergeCell ref="B37:B38"/>
    <mergeCell ref="D37:D38"/>
    <mergeCell ref="B40:B41"/>
    <mergeCell ref="D40:D41"/>
    <mergeCell ref="B42:B44"/>
    <mergeCell ref="D42:D44"/>
    <mergeCell ref="B46:D46"/>
    <mergeCell ref="D21:D23"/>
    <mergeCell ref="D24:D25"/>
    <mergeCell ref="B26:D26"/>
    <mergeCell ref="D27:D28"/>
    <mergeCell ref="C29:C30"/>
    <mergeCell ref="D29:D30"/>
    <mergeCell ref="D19:D20"/>
    <mergeCell ref="B6:D6"/>
    <mergeCell ref="B7:D7"/>
    <mergeCell ref="C10:C11"/>
    <mergeCell ref="C12:C13"/>
    <mergeCell ref="B18:D18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Kierownik</cp:lastModifiedBy>
  <cp:lastPrinted>2016-11-18T09:19:39Z</cp:lastPrinted>
  <dcterms:created xsi:type="dcterms:W3CDTF">2013-09-28T22:08:15Z</dcterms:created>
  <dcterms:modified xsi:type="dcterms:W3CDTF">2016-11-18T09:21:47Z</dcterms:modified>
  <cp:category/>
  <cp:version/>
  <cp:contentType/>
  <cp:contentStatus/>
</cp:coreProperties>
</file>