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30" activeTab="2"/>
  </bookViews>
  <sheets>
    <sheet name="rok 1" sheetId="1" r:id="rId1"/>
    <sheet name="rok 2" sheetId="2" r:id="rId2"/>
    <sheet name="rok 3" sheetId="3" r:id="rId3"/>
  </sheets>
  <definedNames>
    <definedName name="_xlnm.Print_Area" localSheetId="0">'rok 1'!$A$7:$AO$46</definedName>
  </definedNames>
  <calcPr fullCalcOnLoad="1"/>
</workbook>
</file>

<file path=xl/sharedStrings.xml><?xml version="1.0" encoding="utf-8"?>
<sst xmlns="http://schemas.openxmlformats.org/spreadsheetml/2006/main" count="316" uniqueCount="114">
  <si>
    <t>samokształcenie</t>
  </si>
  <si>
    <t>forma zakończenia semestru</t>
  </si>
  <si>
    <t>punkty ECTS</t>
  </si>
  <si>
    <t>RAZEM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</si>
  <si>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</si>
  <si>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</si>
  <si>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</si>
  <si>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</si>
  <si>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</si>
  <si>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</si>
  <si>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</si>
  <si>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</si>
  <si>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</si>
  <si>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</si>
  <si>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</si>
  <si>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</si>
  <si>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</si>
  <si>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</si>
  <si>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</si>
  <si>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</si>
  <si>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</si>
  <si>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</si>
  <si>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</si>
  <si>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</si>
  <si>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</si>
  <si>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</si>
  <si>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</si>
  <si>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</si>
  <si>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</si>
  <si>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</si>
  <si>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</si>
  <si>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</si>
  <si>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</si>
  <si>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</si>
  <si>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</si>
  <si>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</si>
  <si>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</si>
  <si>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</si>
  <si>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</si>
  <si>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</si>
  <si>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</si>
  <si>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</si>
  <si>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</si>
  <si>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</si>
  <si>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</si>
  <si>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</si>
  <si>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</si>
  <si>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</si>
  <si>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</si>
  <si>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</si>
  <si>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</si>
  <si>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</si>
  <si>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</si>
  <si>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</si>
  <si>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</si>
  <si>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</si>
  <si>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</si>
  <si>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</si>
  <si>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</si>
  <si>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</si>
  <si>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</si>
  <si>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</si>
  <si>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</si>
  <si>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</si>
  <si>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</si>
  <si>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</si>
  <si>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</si>
  <si>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</si>
  <si>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Kierunek Położnictwo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</si>
  <si>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</si>
  <si>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</si>
  <si>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</si>
  <si>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</si>
  <si>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</si>
  <si>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</si>
  <si>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</si>
  <si>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</si>
  <si>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</si>
  <si>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</si>
  <si>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</si>
  <si>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</si>
  <si>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</si>
  <si>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</si>
  <si>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</si>
  <si>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</si>
  <si>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</si>
  <si>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</si>
  <si>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</si>
  <si>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</si>
  <si>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</si>
  <si>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</si>
  <si>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</si>
  <si>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</si>
  <si>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>Załącznik nr 3</t>
  </si>
  <si>
    <t>do Uchwały Senatu nr 2123</t>
  </si>
  <si>
    <t>Uniwersytetu Medycznego we Wrocławiu</t>
  </si>
  <si>
    <t>z dnia 29 stycznia 2020 r.</t>
  </si>
  <si>
    <t>Rok studiów pierwszy</t>
  </si>
  <si>
    <t>Forma studiów stacjonarna</t>
  </si>
  <si>
    <t>Rodzaj zajęć (obowiązkowe / wolnego wyboru / ograniczonego wyboru)</t>
  </si>
  <si>
    <t>Rok studiów drugi</t>
  </si>
  <si>
    <t>Rok studiów trzeci</t>
  </si>
  <si>
    <t>Załącznik nr 7.2</t>
  </si>
  <si>
    <t>do Uchwały Senatu nr 2280</t>
  </si>
  <si>
    <t>z dnia 24 lutego 2021 r.</t>
  </si>
  <si>
    <t>PLAN STUDIÓW  na rok akademicki 2021/2022</t>
  </si>
  <si>
    <t>PLAN STUDIÓW na rok akademicki 2023/2024</t>
  </si>
  <si>
    <t>PLAN STUDIÓW na rok akademicki 2022/2023</t>
  </si>
  <si>
    <t>CYKL KSZTAŁCENIA 2021-2024 zatwierdzony uchwałą Senatu nr 2280  zdn. 24.02.2021</t>
  </si>
  <si>
    <t>24.02.2021 dr A. Kocz</t>
  </si>
  <si>
    <t>CYKL KSZTAŁCENIA 2021-2024  zatwierdzony uchwałą Senatu nr 2280 z dnia 24.02.2021</t>
  </si>
  <si>
    <t>24.02.2021 de A. Kołcz</t>
  </si>
  <si>
    <t>CYKL KSZTAŁCENIA 2021-2024  zatwierdzony uchwała Senatu nr 2280 z dn. 24.02.2021</t>
  </si>
  <si>
    <t>24.02.2021  dr A. Kołcz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</si>
</sst>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medium"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 style="medium"/>
      <right style="thin"/>
      <top/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6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6" fontId="2" fillId="0" borderId="16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6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20" xfId="0" applyNumberFormat="1" applyBorder="1" applyAlignment="1">
      <alignment/>
    </xf>
    <xf numFmtId="0" fontId="4" fillId="0" borderId="0" xfId="0" applyFont="1" applyAlignment="1">
      <alignment horizontal="center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6" fontId="0" fillId="0" borderId="12" xfId="0" applyNumberFormat="1" applyFont="1" applyBorder="1" applyAlignment="1">
      <alignment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1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33" borderId="2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1" xfId="0" applyFill="1" applyBorder="1" applyAlignment="1">
      <alignment horizontal="center"/>
    </xf>
    <xf numFmtId="166" fontId="0" fillId="0" borderId="2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166" fontId="0" fillId="0" borderId="23" xfId="0" applyNumberFormat="1" applyBorder="1" applyAlignment="1">
      <alignment/>
    </xf>
    <xf numFmtId="166" fontId="0" fillId="34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166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166" fontId="2" fillId="0" borderId="25" xfId="0" applyNumberFormat="1" applyFont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49" fontId="0" fillId="0" borderId="27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 indent="1"/>
    </xf>
    <xf numFmtId="0" fontId="0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166" fontId="0" fillId="34" borderId="22" xfId="0" applyNumberFormat="1" applyFill="1" applyBorder="1" applyAlignment="1">
      <alignment/>
    </xf>
    <xf numFmtId="166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2" fontId="0" fillId="34" borderId="13" xfId="0" applyNumberFormat="1" applyFill="1" applyBorder="1" applyAlignment="1">
      <alignment/>
    </xf>
    <xf numFmtId="166" fontId="2" fillId="33" borderId="28" xfId="0" applyNumberFormat="1" applyFont="1" applyFill="1" applyBorder="1" applyAlignment="1">
      <alignment/>
    </xf>
    <xf numFmtId="166" fontId="2" fillId="0" borderId="28" xfId="0" applyNumberFormat="1" applyFont="1" applyBorder="1" applyAlignment="1">
      <alignment/>
    </xf>
    <xf numFmtId="166" fontId="2" fillId="0" borderId="19" xfId="0" applyNumberFormat="1" applyFont="1" applyBorder="1" applyAlignment="1">
      <alignment/>
    </xf>
    <xf numFmtId="0" fontId="0" fillId="0" borderId="18" xfId="0" applyBorder="1" applyAlignment="1">
      <alignment textRotation="90"/>
    </xf>
    <xf numFmtId="166" fontId="2" fillId="0" borderId="29" xfId="0" applyNumberFormat="1" applyFont="1" applyBorder="1" applyAlignment="1">
      <alignment/>
    </xf>
    <xf numFmtId="166" fontId="2" fillId="0" borderId="30" xfId="0" applyNumberFormat="1" applyFont="1" applyFill="1" applyBorder="1" applyAlignment="1">
      <alignment/>
    </xf>
    <xf numFmtId="166" fontId="2" fillId="33" borderId="31" xfId="0" applyNumberFormat="1" applyFont="1" applyFill="1" applyBorder="1" applyAlignment="1">
      <alignment/>
    </xf>
    <xf numFmtId="166" fontId="2" fillId="0" borderId="31" xfId="0" applyNumberFormat="1" applyFont="1" applyBorder="1" applyAlignment="1">
      <alignment/>
    </xf>
    <xf numFmtId="166" fontId="2" fillId="0" borderId="32" xfId="0" applyNumberFormat="1" applyFont="1" applyBorder="1" applyAlignment="1">
      <alignment/>
    </xf>
    <xf numFmtId="0" fontId="3" fillId="0" borderId="0" xfId="0" applyFont="1" applyAlignment="1">
      <alignment vertical="center"/>
    </xf>
    <xf numFmtId="14" fontId="0" fillId="0" borderId="0" xfId="0" applyNumberFormat="1" applyAlignment="1">
      <alignment horizont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3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0" xfId="0" applyFont="1" applyFill="1" applyBorder="1" applyAlignment="1">
      <alignment horizontal="center" vertical="center" textRotation="90"/>
    </xf>
    <xf numFmtId="0" fontId="0" fillId="34" borderId="36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37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0" fillId="34" borderId="36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49" xfId="0" applyFont="1" applyBorder="1" applyAlignment="1">
      <alignment horizontal="right" textRotation="90"/>
    </xf>
    <xf numFmtId="0" fontId="2" fillId="0" borderId="28" xfId="0" applyFont="1" applyBorder="1" applyAlignment="1">
      <alignment horizontal="right" textRotation="90"/>
    </xf>
    <xf numFmtId="0" fontId="0" fillId="0" borderId="20" xfId="0" applyFont="1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0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  <xf numFmtId="0" fontId="2" fillId="0" borderId="51" xfId="0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28575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2847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6"/>
  <sheetViews>
    <sheetView showZeros="0" zoomScale="60" zoomScaleNormal="60" zoomScaleSheetLayoutView="80" zoomScalePageLayoutView="0" workbookViewId="0" topLeftCell="A7">
      <selection activeCell="H48" sqref="H48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8:42" ht="12.75">
      <c r="AL1" s="52" t="s">
        <v>93</v>
      </c>
      <c r="AM1" s="52"/>
      <c r="AN1" s="52"/>
      <c r="AO1" s="64"/>
      <c r="AP1" s="52"/>
    </row>
    <row r="2" spans="38:42" ht="12.75">
      <c r="AL2" s="98" t="s">
        <v>94</v>
      </c>
      <c r="AM2" s="99"/>
      <c r="AN2" s="99"/>
      <c r="AO2" s="99"/>
      <c r="AP2" s="99"/>
    </row>
    <row r="3" spans="38:42" ht="12.75">
      <c r="AL3" s="52" t="s">
        <v>95</v>
      </c>
      <c r="AM3" s="52"/>
      <c r="AN3" s="52"/>
      <c r="AO3" s="64"/>
      <c r="AP3" s="52"/>
    </row>
    <row r="4" spans="38:42" ht="12.75">
      <c r="AL4" s="98" t="s">
        <v>96</v>
      </c>
      <c r="AM4" s="99"/>
      <c r="AN4" s="99"/>
      <c r="AO4" s="99"/>
      <c r="AP4" s="99"/>
    </row>
    <row r="5" ht="12.75"/>
    <row r="7" spans="1:41" s="8" customFormat="1" ht="19.5" customHeight="1">
      <c r="A7" s="102" t="s">
        <v>105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89" t="s">
        <v>110</v>
      </c>
      <c r="R8" s="89"/>
      <c r="S8" s="89"/>
      <c r="T8" s="89"/>
      <c r="U8" s="89"/>
      <c r="V8" s="8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3:8" ht="14.25">
      <c r="C9" s="16" t="s">
        <v>27</v>
      </c>
      <c r="D9" s="16"/>
      <c r="E9" s="16"/>
      <c r="F9" s="16"/>
      <c r="G9" s="16"/>
      <c r="H9" s="16"/>
    </row>
    <row r="10" s="16" customFormat="1" ht="15" customHeight="1">
      <c r="C10" s="16" t="s">
        <v>68</v>
      </c>
    </row>
    <row r="11" s="16" customFormat="1" ht="15" customHeight="1">
      <c r="C11" s="16" t="s">
        <v>97</v>
      </c>
    </row>
    <row r="12" s="16" customFormat="1" ht="15" customHeight="1">
      <c r="C12" s="16" t="s">
        <v>98</v>
      </c>
    </row>
    <row r="13" spans="3:8" s="16" customFormat="1" ht="15" customHeight="1">
      <c r="C13" s="65"/>
      <c r="D13" s="52"/>
      <c r="E13" s="52"/>
      <c r="F13" s="52"/>
      <c r="G13" s="52"/>
      <c r="H13" s="52"/>
    </row>
    <row r="14" ht="1.5" customHeight="1" thickBot="1"/>
    <row r="15" spans="1:41" ht="13.5" customHeight="1" thickBot="1">
      <c r="A15" s="105" t="s">
        <v>7</v>
      </c>
      <c r="B15" s="93" t="s">
        <v>99</v>
      </c>
      <c r="C15" s="107" t="s">
        <v>6</v>
      </c>
      <c r="D15" s="109" t="s">
        <v>10</v>
      </c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09" t="s">
        <v>11</v>
      </c>
      <c r="W15" s="110"/>
      <c r="X15" s="110"/>
      <c r="Y15" s="110"/>
      <c r="Z15" s="110"/>
      <c r="AA15" s="110"/>
      <c r="AB15" s="110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N15" s="91" t="s">
        <v>12</v>
      </c>
      <c r="AO15" s="100" t="s">
        <v>13</v>
      </c>
    </row>
    <row r="16" spans="1:41" ht="232.5" customHeight="1">
      <c r="A16" s="106"/>
      <c r="B16" s="94"/>
      <c r="C16" s="108"/>
      <c r="D16" s="18" t="s">
        <v>14</v>
      </c>
      <c r="E16" s="19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74</v>
      </c>
      <c r="L16" s="13" t="s">
        <v>75</v>
      </c>
      <c r="M16" s="13" t="s">
        <v>23</v>
      </c>
      <c r="N16" s="13" t="s">
        <v>70</v>
      </c>
      <c r="O16" s="13" t="s">
        <v>26</v>
      </c>
      <c r="P16" s="13" t="s">
        <v>24</v>
      </c>
      <c r="Q16" s="10" t="s">
        <v>0</v>
      </c>
      <c r="R16" s="13" t="s">
        <v>25</v>
      </c>
      <c r="S16" s="10" t="s">
        <v>9</v>
      </c>
      <c r="T16" s="10" t="s">
        <v>1</v>
      </c>
      <c r="U16" s="25" t="s">
        <v>48</v>
      </c>
      <c r="V16" s="9" t="s">
        <v>14</v>
      </c>
      <c r="W16" s="9" t="s">
        <v>15</v>
      </c>
      <c r="X16" s="9" t="s">
        <v>16</v>
      </c>
      <c r="Y16" s="9" t="s">
        <v>17</v>
      </c>
      <c r="Z16" s="9" t="s">
        <v>18</v>
      </c>
      <c r="AA16" s="9" t="s">
        <v>19</v>
      </c>
      <c r="AB16" s="9" t="s">
        <v>20</v>
      </c>
      <c r="AC16" s="9" t="s">
        <v>21</v>
      </c>
      <c r="AD16" s="10" t="s">
        <v>22</v>
      </c>
      <c r="AE16" s="10" t="s">
        <v>23</v>
      </c>
      <c r="AF16" s="13" t="s">
        <v>70</v>
      </c>
      <c r="AG16" s="10" t="s">
        <v>26</v>
      </c>
      <c r="AH16" s="10" t="s">
        <v>24</v>
      </c>
      <c r="AI16" s="10" t="s">
        <v>0</v>
      </c>
      <c r="AJ16" s="10" t="s">
        <v>25</v>
      </c>
      <c r="AK16" s="10" t="s">
        <v>9</v>
      </c>
      <c r="AL16" s="10" t="s">
        <v>1</v>
      </c>
      <c r="AM16" s="11" t="s">
        <v>2</v>
      </c>
      <c r="AN16" s="92"/>
      <c r="AO16" s="101"/>
    </row>
    <row r="17" spans="1:41" s="39" customFormat="1" ht="15" customHeight="1">
      <c r="A17" s="32"/>
      <c r="B17" s="95" t="s">
        <v>78</v>
      </c>
      <c r="C17" s="40" t="s">
        <v>50</v>
      </c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>
        <f>SUM(D17:P17)</f>
        <v>0</v>
      </c>
      <c r="S17" s="35">
        <f>SUM(D17:Q17)</f>
        <v>0</v>
      </c>
      <c r="T17" s="37"/>
      <c r="U17" s="36"/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>
        <f>SUM(V17:AH17)</f>
        <v>0</v>
      </c>
      <c r="AK17" s="35">
        <f aca="true" t="shared" si="0" ref="AK17:AK22">SUM(V17:AI17)</f>
        <v>0</v>
      </c>
      <c r="AL17" s="37"/>
      <c r="AM17" s="36"/>
      <c r="AN17" s="38">
        <f aca="true" t="shared" si="1" ref="AN17:AN22">SUM(S17,AK17)</f>
        <v>0</v>
      </c>
      <c r="AO17" s="38">
        <f>SUM(U17,AM17)</f>
        <v>0</v>
      </c>
    </row>
    <row r="18" spans="1:41" ht="15" customHeight="1">
      <c r="A18" s="28">
        <v>1</v>
      </c>
      <c r="B18" s="96"/>
      <c r="C18" s="20" t="s">
        <v>28</v>
      </c>
      <c r="D18" s="42">
        <v>45</v>
      </c>
      <c r="E18" s="3"/>
      <c r="F18" s="4">
        <v>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4">
        <v>20</v>
      </c>
      <c r="R18" s="4">
        <f aca="true" t="shared" si="2" ref="R18:R38">SUM(D18:P18)</f>
        <v>60</v>
      </c>
      <c r="S18" s="4">
        <f aca="true" t="shared" si="3" ref="S18:S38">SUM(D18:Q18)</f>
        <v>80</v>
      </c>
      <c r="T18" s="23" t="s">
        <v>46</v>
      </c>
      <c r="U18" s="46">
        <v>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>
        <f aca="true" t="shared" si="4" ref="AJ18:AJ37">SUM(V18:AH18)</f>
        <v>0</v>
      </c>
      <c r="AK18" s="4">
        <f t="shared" si="0"/>
        <v>0</v>
      </c>
      <c r="AL18" s="1"/>
      <c r="AM18" s="12"/>
      <c r="AN18" s="14">
        <f t="shared" si="1"/>
        <v>80</v>
      </c>
      <c r="AO18" s="14">
        <f>SUM(U18,AM18)</f>
        <v>3</v>
      </c>
    </row>
    <row r="19" spans="1:41" ht="15" customHeight="1">
      <c r="A19" s="28">
        <v>2</v>
      </c>
      <c r="B19" s="96"/>
      <c r="C19" s="20" t="s">
        <v>29</v>
      </c>
      <c r="D19" s="42">
        <v>45</v>
      </c>
      <c r="E19" s="3"/>
      <c r="F19" s="4"/>
      <c r="G19" s="44">
        <v>15</v>
      </c>
      <c r="H19" s="4"/>
      <c r="I19" s="4"/>
      <c r="J19" s="4"/>
      <c r="K19" s="4"/>
      <c r="L19" s="4"/>
      <c r="M19" s="4"/>
      <c r="N19" s="4"/>
      <c r="O19" s="4"/>
      <c r="P19" s="4"/>
      <c r="Q19" s="44">
        <v>20</v>
      </c>
      <c r="R19" s="4">
        <f t="shared" si="2"/>
        <v>60</v>
      </c>
      <c r="S19" s="4">
        <f t="shared" si="3"/>
        <v>80</v>
      </c>
      <c r="T19" s="23" t="s">
        <v>46</v>
      </c>
      <c r="U19" s="46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 t="shared" si="4"/>
        <v>0</v>
      </c>
      <c r="AK19" s="4">
        <f t="shared" si="0"/>
        <v>0</v>
      </c>
      <c r="AL19" s="1"/>
      <c r="AM19" s="12"/>
      <c r="AN19" s="14">
        <f t="shared" si="1"/>
        <v>80</v>
      </c>
      <c r="AO19" s="14">
        <f>SUM(U19,AM19)</f>
        <v>3</v>
      </c>
    </row>
    <row r="20" spans="1:41" ht="15" customHeight="1">
      <c r="A20" s="28">
        <v>3</v>
      </c>
      <c r="B20" s="96"/>
      <c r="C20" s="20" t="s">
        <v>31</v>
      </c>
      <c r="D20" s="2">
        <v>45</v>
      </c>
      <c r="E20" s="3"/>
      <c r="F20" s="4">
        <v>15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>SUM(D20:P20)</f>
        <v>60</v>
      </c>
      <c r="S20" s="4">
        <f>SUM(D20:Q20)</f>
        <v>80</v>
      </c>
      <c r="T20" s="23" t="s">
        <v>46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>SUM(V20:AH20)</f>
        <v>0</v>
      </c>
      <c r="AK20" s="4">
        <f t="shared" si="0"/>
        <v>0</v>
      </c>
      <c r="AL20" s="1"/>
      <c r="AM20" s="12"/>
      <c r="AN20" s="14">
        <f t="shared" si="1"/>
        <v>80</v>
      </c>
      <c r="AO20" s="14">
        <v>3</v>
      </c>
    </row>
    <row r="21" spans="1:41" ht="15" customHeight="1">
      <c r="A21" s="28">
        <v>4</v>
      </c>
      <c r="B21" s="96"/>
      <c r="C21" s="20" t="s">
        <v>32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>SUM(D21:P21)</f>
        <v>30</v>
      </c>
      <c r="S21" s="4">
        <f>SUM(D21:Q21)</f>
        <v>40</v>
      </c>
      <c r="T21" s="23" t="s">
        <v>47</v>
      </c>
      <c r="U21" s="12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>SUM(V21:AH21)</f>
        <v>0</v>
      </c>
      <c r="AK21" s="4">
        <f t="shared" si="0"/>
        <v>0</v>
      </c>
      <c r="AL21" s="1"/>
      <c r="AM21" s="12"/>
      <c r="AN21" s="14">
        <f t="shared" si="1"/>
        <v>40</v>
      </c>
      <c r="AO21" s="14">
        <v>1</v>
      </c>
    </row>
    <row r="22" spans="1:41" ht="15" customHeight="1">
      <c r="A22" s="28">
        <v>5</v>
      </c>
      <c r="B22" s="96"/>
      <c r="C22" s="20" t="s">
        <v>30</v>
      </c>
      <c r="D22" s="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2"/>
        <v>0</v>
      </c>
      <c r="S22" s="4">
        <f t="shared" si="3"/>
        <v>0</v>
      </c>
      <c r="T22" s="24"/>
      <c r="U22" s="12"/>
      <c r="V22" s="3">
        <v>15</v>
      </c>
      <c r="W22" s="3"/>
      <c r="X22" s="3"/>
      <c r="Y22" s="3"/>
      <c r="Z22" s="3"/>
      <c r="AA22" s="41">
        <v>20</v>
      </c>
      <c r="AB22" s="3"/>
      <c r="AC22" s="3"/>
      <c r="AD22" s="4"/>
      <c r="AE22" s="4"/>
      <c r="AF22" s="4"/>
      <c r="AG22" s="4"/>
      <c r="AH22" s="4"/>
      <c r="AI22" s="44">
        <v>15</v>
      </c>
      <c r="AJ22" s="4">
        <f t="shared" si="4"/>
        <v>35</v>
      </c>
      <c r="AK22" s="4">
        <f t="shared" si="0"/>
        <v>50</v>
      </c>
      <c r="AL22" s="22" t="s">
        <v>46</v>
      </c>
      <c r="AM22" s="12">
        <v>2</v>
      </c>
      <c r="AN22" s="14">
        <f t="shared" si="1"/>
        <v>50</v>
      </c>
      <c r="AO22" s="14">
        <v>2</v>
      </c>
    </row>
    <row r="23" spans="1:41" ht="15" customHeight="1">
      <c r="A23" s="28">
        <v>6</v>
      </c>
      <c r="B23" s="96"/>
      <c r="C23" s="20" t="s">
        <v>51</v>
      </c>
      <c r="D23" s="2">
        <v>25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25</v>
      </c>
      <c r="S23" s="4">
        <v>30</v>
      </c>
      <c r="T23" s="23" t="s">
        <v>47</v>
      </c>
      <c r="U23" s="12">
        <v>1</v>
      </c>
      <c r="V23" s="3">
        <v>20</v>
      </c>
      <c r="W23" s="3"/>
      <c r="X23" s="3">
        <v>25</v>
      </c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v>45</v>
      </c>
      <c r="AK23" s="4">
        <v>60</v>
      </c>
      <c r="AL23" s="22" t="s">
        <v>46</v>
      </c>
      <c r="AM23" s="12">
        <v>2</v>
      </c>
      <c r="AN23" s="14">
        <v>90</v>
      </c>
      <c r="AO23" s="14">
        <v>3</v>
      </c>
    </row>
    <row r="24" spans="1:41" s="39" customFormat="1" ht="18.75" customHeight="1">
      <c r="A24" s="32"/>
      <c r="B24" s="96"/>
      <c r="C24" s="51" t="s">
        <v>89</v>
      </c>
      <c r="D24" s="33"/>
      <c r="E24" s="34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 t="shared" si="2"/>
        <v>0</v>
      </c>
      <c r="S24" s="35">
        <f t="shared" si="3"/>
        <v>0</v>
      </c>
      <c r="T24" s="37"/>
      <c r="U24" s="36"/>
      <c r="V24" s="34"/>
      <c r="W24" s="34"/>
      <c r="X24" s="34"/>
      <c r="Y24" s="34"/>
      <c r="Z24" s="34"/>
      <c r="AA24" s="34"/>
      <c r="AB24" s="34"/>
      <c r="AC24" s="34"/>
      <c r="AD24" s="35"/>
      <c r="AE24" s="35"/>
      <c r="AF24" s="35"/>
      <c r="AG24" s="35"/>
      <c r="AH24" s="35"/>
      <c r="AI24" s="35"/>
      <c r="AJ24" s="35">
        <f t="shared" si="4"/>
        <v>0</v>
      </c>
      <c r="AK24" s="35">
        <f>SUM(V24:AI24)</f>
        <v>0</v>
      </c>
      <c r="AL24" s="37"/>
      <c r="AM24" s="36"/>
      <c r="AN24" s="38">
        <f aca="true" t="shared" si="5" ref="AN24:AN38">SUM(S24,AK24)</f>
        <v>0</v>
      </c>
      <c r="AO24" s="38">
        <f aca="true" t="shared" si="6" ref="AO24:AO39">SUM(U24,AM24)</f>
        <v>0</v>
      </c>
    </row>
    <row r="25" spans="1:41" ht="15" customHeight="1">
      <c r="A25" s="28">
        <v>7</v>
      </c>
      <c r="B25" s="96"/>
      <c r="C25" s="21" t="s">
        <v>33</v>
      </c>
      <c r="D25" s="2">
        <v>20</v>
      </c>
      <c r="E25" s="43">
        <v>15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10</v>
      </c>
      <c r="R25" s="4">
        <f t="shared" si="2"/>
        <v>35</v>
      </c>
      <c r="S25" s="4">
        <f t="shared" si="3"/>
        <v>45</v>
      </c>
      <c r="T25" s="22" t="s">
        <v>47</v>
      </c>
      <c r="U25" s="12">
        <v>1</v>
      </c>
      <c r="V25" s="3">
        <v>10</v>
      </c>
      <c r="W25" s="3"/>
      <c r="X25" s="3">
        <v>25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f t="shared" si="4"/>
        <v>35</v>
      </c>
      <c r="AK25" s="4">
        <f>SUM(V25:AI25)</f>
        <v>50</v>
      </c>
      <c r="AL25" s="1" t="s">
        <v>47</v>
      </c>
      <c r="AM25" s="12">
        <v>2</v>
      </c>
      <c r="AN25" s="14">
        <f t="shared" si="5"/>
        <v>95</v>
      </c>
      <c r="AO25" s="14">
        <f t="shared" si="6"/>
        <v>3</v>
      </c>
    </row>
    <row r="26" spans="1:41" ht="15" customHeight="1">
      <c r="A26" s="28">
        <v>8</v>
      </c>
      <c r="B26" s="96"/>
      <c r="C26" s="20" t="s">
        <v>34</v>
      </c>
      <c r="D26" s="2">
        <v>25</v>
      </c>
      <c r="E26" s="3"/>
      <c r="F26" s="4">
        <v>5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 t="shared" si="2"/>
        <v>30</v>
      </c>
      <c r="S26" s="4">
        <f t="shared" si="3"/>
        <v>40</v>
      </c>
      <c r="T26" s="1" t="s">
        <v>47</v>
      </c>
      <c r="U26" s="12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 t="shared" si="4"/>
        <v>0</v>
      </c>
      <c r="AK26" s="4"/>
      <c r="AL26" s="22"/>
      <c r="AM26" s="12"/>
      <c r="AN26" s="14">
        <f t="shared" si="5"/>
        <v>40</v>
      </c>
      <c r="AO26" s="14">
        <f t="shared" si="6"/>
        <v>1</v>
      </c>
    </row>
    <row r="27" spans="1:41" ht="15" customHeight="1">
      <c r="A27" s="28">
        <v>9</v>
      </c>
      <c r="B27" s="96"/>
      <c r="C27" s="20" t="s">
        <v>35</v>
      </c>
      <c r="D27" s="2">
        <v>20</v>
      </c>
      <c r="E27" s="3"/>
      <c r="F27" s="4">
        <v>10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2"/>
        <v>30</v>
      </c>
      <c r="S27" s="4">
        <f t="shared" si="3"/>
        <v>40</v>
      </c>
      <c r="T27" s="1" t="s">
        <v>47</v>
      </c>
      <c r="U27" s="12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 t="shared" si="4"/>
        <v>0</v>
      </c>
      <c r="AK27" s="4"/>
      <c r="AL27" s="22"/>
      <c r="AM27" s="12"/>
      <c r="AN27" s="14">
        <f t="shared" si="5"/>
        <v>40</v>
      </c>
      <c r="AO27" s="14">
        <f t="shared" si="6"/>
        <v>2</v>
      </c>
    </row>
    <row r="28" spans="1:41" ht="15" customHeight="1">
      <c r="A28" s="28">
        <v>10</v>
      </c>
      <c r="B28" s="96"/>
      <c r="C28" s="20" t="s">
        <v>36</v>
      </c>
      <c r="D28" s="42">
        <v>30</v>
      </c>
      <c r="E28" s="3"/>
      <c r="F28" s="4">
        <v>10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15</v>
      </c>
      <c r="R28" s="4">
        <v>40</v>
      </c>
      <c r="S28" s="4">
        <f t="shared" si="3"/>
        <v>55</v>
      </c>
      <c r="T28" s="22" t="s">
        <v>47</v>
      </c>
      <c r="U28" s="12">
        <v>2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>SUM(V28:AH28)</f>
        <v>0</v>
      </c>
      <c r="AK28" s="4"/>
      <c r="AL28" s="22"/>
      <c r="AM28" s="12"/>
      <c r="AN28" s="14">
        <f t="shared" si="5"/>
        <v>55</v>
      </c>
      <c r="AO28" s="14">
        <f t="shared" si="6"/>
        <v>2</v>
      </c>
    </row>
    <row r="29" spans="1:41" ht="15" customHeight="1">
      <c r="A29" s="28">
        <v>11</v>
      </c>
      <c r="B29" s="96"/>
      <c r="C29" s="20" t="s">
        <v>92</v>
      </c>
      <c r="D29" s="42"/>
      <c r="E29" s="3"/>
      <c r="F29" s="4"/>
      <c r="G29" s="4"/>
      <c r="H29" s="4"/>
      <c r="I29" s="4"/>
      <c r="J29" s="4"/>
      <c r="K29" s="4"/>
      <c r="L29" s="4"/>
      <c r="M29" s="4">
        <v>15</v>
      </c>
      <c r="N29" s="4"/>
      <c r="O29" s="4"/>
      <c r="P29" s="4"/>
      <c r="Q29" s="4"/>
      <c r="R29" s="4">
        <v>15</v>
      </c>
      <c r="S29" s="4">
        <v>15</v>
      </c>
      <c r="T29" s="22" t="s">
        <v>47</v>
      </c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22"/>
      <c r="AM29" s="12"/>
      <c r="AN29" s="14">
        <v>15</v>
      </c>
      <c r="AO29" s="14"/>
    </row>
    <row r="30" spans="1:41" ht="15" customHeight="1">
      <c r="A30" s="28">
        <v>12</v>
      </c>
      <c r="B30" s="96"/>
      <c r="C30" s="20" t="s">
        <v>37</v>
      </c>
      <c r="D30" s="2"/>
      <c r="E30" s="3"/>
      <c r="F30" s="4"/>
      <c r="G30" s="4"/>
      <c r="H30" s="4"/>
      <c r="I30" s="4"/>
      <c r="J30" s="4"/>
      <c r="K30" s="4"/>
      <c r="L30" s="4"/>
      <c r="M30" s="4">
        <v>60</v>
      </c>
      <c r="N30" s="4"/>
      <c r="O30" s="4"/>
      <c r="P30" s="4"/>
      <c r="Q30" s="4">
        <v>15</v>
      </c>
      <c r="R30" s="4">
        <f t="shared" si="2"/>
        <v>60</v>
      </c>
      <c r="S30" s="4">
        <f t="shared" si="3"/>
        <v>75</v>
      </c>
      <c r="T30" s="22" t="s">
        <v>47</v>
      </c>
      <c r="U30" s="12">
        <v>2</v>
      </c>
      <c r="V30" s="3"/>
      <c r="W30" s="3"/>
      <c r="X30" s="3"/>
      <c r="Y30" s="3"/>
      <c r="Z30" s="3"/>
      <c r="AA30" s="3"/>
      <c r="AB30" s="3"/>
      <c r="AC30" s="3"/>
      <c r="AD30" s="4"/>
      <c r="AE30" s="4">
        <v>60</v>
      </c>
      <c r="AF30" s="4"/>
      <c r="AG30" s="4"/>
      <c r="AH30" s="4"/>
      <c r="AI30" s="4">
        <v>20</v>
      </c>
      <c r="AJ30" s="4">
        <f t="shared" si="4"/>
        <v>60</v>
      </c>
      <c r="AK30" s="4">
        <f>SUM(V30:AI30)</f>
        <v>80</v>
      </c>
      <c r="AL30" s="22" t="s">
        <v>46</v>
      </c>
      <c r="AM30" s="12">
        <v>3</v>
      </c>
      <c r="AN30" s="14">
        <f t="shared" si="5"/>
        <v>155</v>
      </c>
      <c r="AO30" s="14">
        <f t="shared" si="6"/>
        <v>5</v>
      </c>
    </row>
    <row r="31" spans="1:41" s="39" customFormat="1" ht="27.75" customHeight="1">
      <c r="A31" s="32"/>
      <c r="B31" s="96"/>
      <c r="C31" s="51" t="s">
        <v>38</v>
      </c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f t="shared" si="2"/>
        <v>0</v>
      </c>
      <c r="S31" s="35">
        <f t="shared" si="3"/>
        <v>0</v>
      </c>
      <c r="U31" s="36"/>
      <c r="V31" s="34"/>
      <c r="W31" s="34"/>
      <c r="X31" s="34"/>
      <c r="Y31" s="34"/>
      <c r="Z31" s="34"/>
      <c r="AA31" s="34"/>
      <c r="AB31" s="34"/>
      <c r="AC31" s="34"/>
      <c r="AD31" s="35"/>
      <c r="AE31" s="35"/>
      <c r="AF31" s="35"/>
      <c r="AG31" s="35"/>
      <c r="AH31" s="35"/>
      <c r="AI31" s="35"/>
      <c r="AJ31" s="35">
        <f t="shared" si="4"/>
        <v>0</v>
      </c>
      <c r="AK31" s="35">
        <f>SUM(V31:AI31)</f>
        <v>0</v>
      </c>
      <c r="AL31" s="37"/>
      <c r="AM31" s="36"/>
      <c r="AN31" s="38">
        <f t="shared" si="5"/>
        <v>0</v>
      </c>
      <c r="AO31" s="38">
        <f t="shared" si="6"/>
        <v>0</v>
      </c>
    </row>
    <row r="32" spans="1:41" ht="15" customHeight="1">
      <c r="A32" s="28">
        <v>13</v>
      </c>
      <c r="B32" s="96"/>
      <c r="C32" s="20" t="s">
        <v>39</v>
      </c>
      <c r="D32" s="2">
        <v>25</v>
      </c>
      <c r="E32" s="3">
        <v>20</v>
      </c>
      <c r="F32" s="4"/>
      <c r="G32" s="4"/>
      <c r="H32" s="4">
        <v>90</v>
      </c>
      <c r="I32" s="4"/>
      <c r="J32" s="4"/>
      <c r="K32" s="4"/>
      <c r="L32" s="4"/>
      <c r="M32" s="4"/>
      <c r="N32" s="4"/>
      <c r="O32" s="4"/>
      <c r="P32" s="4"/>
      <c r="Q32" s="44">
        <v>45</v>
      </c>
      <c r="R32" s="4">
        <f t="shared" si="2"/>
        <v>135</v>
      </c>
      <c r="S32" s="4">
        <f t="shared" si="3"/>
        <v>180</v>
      </c>
      <c r="T32" s="22" t="s">
        <v>69</v>
      </c>
      <c r="U32" s="46">
        <v>8</v>
      </c>
      <c r="V32" s="3">
        <v>20</v>
      </c>
      <c r="W32" s="3"/>
      <c r="X32" s="3"/>
      <c r="Y32" s="3"/>
      <c r="Z32" s="3">
        <v>50</v>
      </c>
      <c r="AA32" s="3"/>
      <c r="AB32" s="3"/>
      <c r="AC32" s="3">
        <v>160</v>
      </c>
      <c r="AD32" s="4"/>
      <c r="AE32" s="4"/>
      <c r="AF32" s="4"/>
      <c r="AG32" s="4"/>
      <c r="AH32" s="4">
        <v>80</v>
      </c>
      <c r="AI32" s="44">
        <v>50</v>
      </c>
      <c r="AJ32" s="4">
        <v>230</v>
      </c>
      <c r="AK32" s="4">
        <f>SUM(V32:AI32)</f>
        <v>360</v>
      </c>
      <c r="AL32" s="22" t="s">
        <v>46</v>
      </c>
      <c r="AM32" s="46">
        <v>11</v>
      </c>
      <c r="AN32" s="14">
        <f t="shared" si="5"/>
        <v>540</v>
      </c>
      <c r="AO32" s="14">
        <f t="shared" si="6"/>
        <v>19</v>
      </c>
    </row>
    <row r="33" spans="1:41" ht="15" customHeight="1">
      <c r="A33" s="28">
        <v>14</v>
      </c>
      <c r="B33" s="96"/>
      <c r="C33" s="20" t="s">
        <v>81</v>
      </c>
      <c r="D33" s="2">
        <v>15</v>
      </c>
      <c r="E33" s="3"/>
      <c r="F33" s="4">
        <v>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10</v>
      </c>
      <c r="R33" s="4">
        <f>SUM(D33:P33)</f>
        <v>20</v>
      </c>
      <c r="S33" s="4">
        <f>SUM(D33:Q33)</f>
        <v>30</v>
      </c>
      <c r="T33" s="22" t="s">
        <v>69</v>
      </c>
      <c r="U33" s="12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>SUM(V33:AI33)</f>
        <v>0</v>
      </c>
      <c r="AL33" s="1"/>
      <c r="AM33" s="12"/>
      <c r="AN33" s="14">
        <f>SUM(S33,AK33)</f>
        <v>30</v>
      </c>
      <c r="AO33" s="14">
        <v>1</v>
      </c>
    </row>
    <row r="34" spans="1:41" ht="15" customHeight="1">
      <c r="A34" s="28">
        <v>4</v>
      </c>
      <c r="B34" s="96"/>
      <c r="C34" s="20" t="s">
        <v>85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10</v>
      </c>
      <c r="W34" s="3"/>
      <c r="X34" s="3">
        <v>10</v>
      </c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>
        <v>10</v>
      </c>
      <c r="AJ34" s="4">
        <v>20</v>
      </c>
      <c r="AK34" s="4">
        <v>30</v>
      </c>
      <c r="AL34" s="1" t="s">
        <v>47</v>
      </c>
      <c r="AM34" s="12">
        <v>1</v>
      </c>
      <c r="AN34" s="14">
        <v>30</v>
      </c>
      <c r="AO34" s="14">
        <v>1</v>
      </c>
    </row>
    <row r="35" spans="1:41" ht="15" customHeight="1">
      <c r="A35" s="28">
        <v>15</v>
      </c>
      <c r="B35" s="96"/>
      <c r="C35" s="20" t="s">
        <v>42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>
        <f>SUM(D35:P35)</f>
        <v>0</v>
      </c>
      <c r="S35" s="4">
        <f>SUM(D35:Q35)</f>
        <v>0</v>
      </c>
      <c r="T35" s="1"/>
      <c r="U35" s="12"/>
      <c r="V35" s="3">
        <v>10</v>
      </c>
      <c r="W35" s="3"/>
      <c r="X35" s="3"/>
      <c r="Y35" s="3"/>
      <c r="Z35" s="3">
        <v>15</v>
      </c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v>35</v>
      </c>
      <c r="AL35" s="22" t="s">
        <v>47</v>
      </c>
      <c r="AM35" s="12">
        <v>1</v>
      </c>
      <c r="AN35" s="14">
        <v>35</v>
      </c>
      <c r="AO35" s="14">
        <f>SUM(U35,AM35)</f>
        <v>1</v>
      </c>
    </row>
    <row r="36" spans="1:41" ht="15" customHeight="1">
      <c r="A36" s="28">
        <v>16</v>
      </c>
      <c r="B36" s="96"/>
      <c r="C36" s="27" t="s">
        <v>90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2"/>
      <c r="V36" s="3">
        <v>15</v>
      </c>
      <c r="W36" s="3"/>
      <c r="X36" s="3">
        <v>5</v>
      </c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10</v>
      </c>
      <c r="AJ36" s="4">
        <v>20</v>
      </c>
      <c r="AK36" s="4">
        <v>30</v>
      </c>
      <c r="AL36" s="1" t="s">
        <v>47</v>
      </c>
      <c r="AM36" s="12">
        <v>1</v>
      </c>
      <c r="AN36" s="14">
        <v>30</v>
      </c>
      <c r="AO36" s="14">
        <v>1</v>
      </c>
    </row>
    <row r="37" spans="1:41" s="39" customFormat="1" ht="25.5" customHeight="1">
      <c r="A37" s="32"/>
      <c r="B37" s="96"/>
      <c r="C37" s="51" t="s">
        <v>43</v>
      </c>
      <c r="D37" s="33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2"/>
        <v>0</v>
      </c>
      <c r="S37" s="35">
        <f t="shared" si="3"/>
        <v>0</v>
      </c>
      <c r="T37" s="37"/>
      <c r="U37" s="36"/>
      <c r="V37" s="34"/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/>
      <c r="AJ37" s="35">
        <f t="shared" si="4"/>
        <v>0</v>
      </c>
      <c r="AK37" s="35">
        <f>SUM(V37:AI37)</f>
        <v>0</v>
      </c>
      <c r="AL37" s="37"/>
      <c r="AM37" s="36"/>
      <c r="AN37" s="38">
        <f t="shared" si="5"/>
        <v>0</v>
      </c>
      <c r="AO37" s="38">
        <f t="shared" si="6"/>
        <v>0</v>
      </c>
    </row>
    <row r="38" spans="1:41" ht="15" customHeight="1" thickBot="1">
      <c r="A38" s="28">
        <v>17</v>
      </c>
      <c r="B38" s="97"/>
      <c r="C38" s="20" t="s">
        <v>44</v>
      </c>
      <c r="D38" s="2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 t="shared" si="2"/>
        <v>0</v>
      </c>
      <c r="S38" s="4">
        <f t="shared" si="3"/>
        <v>0</v>
      </c>
      <c r="T38" s="1"/>
      <c r="U38" s="12"/>
      <c r="V38" s="3">
        <v>25</v>
      </c>
      <c r="W38" s="3"/>
      <c r="X38" s="3"/>
      <c r="Y38" s="3"/>
      <c r="Z38" s="3">
        <v>50</v>
      </c>
      <c r="AA38" s="3"/>
      <c r="AB38" s="3"/>
      <c r="AC38" s="3">
        <v>40</v>
      </c>
      <c r="AD38" s="4"/>
      <c r="AE38" s="4"/>
      <c r="AF38" s="4"/>
      <c r="AG38" s="4"/>
      <c r="AH38" s="4">
        <v>80</v>
      </c>
      <c r="AI38" s="44">
        <v>20</v>
      </c>
      <c r="AJ38" s="4">
        <v>115</v>
      </c>
      <c r="AK38" s="4">
        <v>215</v>
      </c>
      <c r="AL38" s="22" t="s">
        <v>69</v>
      </c>
      <c r="AM38" s="12">
        <v>9</v>
      </c>
      <c r="AN38" s="14">
        <f t="shared" si="5"/>
        <v>215</v>
      </c>
      <c r="AO38" s="14">
        <v>9</v>
      </c>
    </row>
    <row r="39" spans="1:41" ht="15" customHeight="1" thickBot="1">
      <c r="A39" s="113" t="s">
        <v>3</v>
      </c>
      <c r="B39" s="114"/>
      <c r="C39" s="115"/>
      <c r="D39" s="5">
        <f aca="true" t="shared" si="7" ref="D39:R39">SUM(D17:D38)</f>
        <v>315</v>
      </c>
      <c r="E39" s="5">
        <f t="shared" si="7"/>
        <v>35</v>
      </c>
      <c r="F39" s="5">
        <f t="shared" si="7"/>
        <v>70</v>
      </c>
      <c r="G39" s="5">
        <f t="shared" si="7"/>
        <v>15</v>
      </c>
      <c r="H39" s="5">
        <f t="shared" si="7"/>
        <v>90</v>
      </c>
      <c r="I39" s="5">
        <f t="shared" si="7"/>
        <v>0</v>
      </c>
      <c r="J39" s="5">
        <f t="shared" si="7"/>
        <v>0</v>
      </c>
      <c r="K39" s="5">
        <f t="shared" si="7"/>
        <v>0</v>
      </c>
      <c r="L39" s="5">
        <f t="shared" si="7"/>
        <v>0</v>
      </c>
      <c r="M39" s="5">
        <f t="shared" si="7"/>
        <v>75</v>
      </c>
      <c r="N39" s="5">
        <f t="shared" si="7"/>
        <v>0</v>
      </c>
      <c r="O39" s="5">
        <f t="shared" si="7"/>
        <v>0</v>
      </c>
      <c r="P39" s="5">
        <f t="shared" si="7"/>
        <v>0</v>
      </c>
      <c r="Q39" s="5">
        <f t="shared" si="7"/>
        <v>190</v>
      </c>
      <c r="R39" s="5">
        <f t="shared" si="7"/>
        <v>600</v>
      </c>
      <c r="S39" s="63">
        <f>SUM(S18:S38)</f>
        <v>790</v>
      </c>
      <c r="T39" s="26" t="s">
        <v>59</v>
      </c>
      <c r="U39" s="5">
        <f aca="true" t="shared" si="8" ref="U39:AK39">SUM(U17:U38)</f>
        <v>28</v>
      </c>
      <c r="V39" s="5">
        <f t="shared" si="8"/>
        <v>125</v>
      </c>
      <c r="W39" s="5">
        <f t="shared" si="8"/>
        <v>0</v>
      </c>
      <c r="X39" s="5">
        <f t="shared" si="8"/>
        <v>65</v>
      </c>
      <c r="Y39" s="5">
        <f t="shared" si="8"/>
        <v>0</v>
      </c>
      <c r="Z39" s="5">
        <f t="shared" si="8"/>
        <v>115</v>
      </c>
      <c r="AA39" s="5">
        <f t="shared" si="8"/>
        <v>20</v>
      </c>
      <c r="AB39" s="5">
        <f t="shared" si="8"/>
        <v>0</v>
      </c>
      <c r="AC39" s="5">
        <f t="shared" si="8"/>
        <v>200</v>
      </c>
      <c r="AD39" s="5">
        <f t="shared" si="8"/>
        <v>0</v>
      </c>
      <c r="AE39" s="5">
        <f t="shared" si="8"/>
        <v>60</v>
      </c>
      <c r="AF39" s="5">
        <f t="shared" si="8"/>
        <v>0</v>
      </c>
      <c r="AG39" s="5">
        <f t="shared" si="8"/>
        <v>0</v>
      </c>
      <c r="AH39" s="5">
        <f t="shared" si="8"/>
        <v>160</v>
      </c>
      <c r="AI39" s="5">
        <f t="shared" si="8"/>
        <v>165</v>
      </c>
      <c r="AJ39" s="5">
        <f t="shared" si="8"/>
        <v>585</v>
      </c>
      <c r="AK39" s="5">
        <f t="shared" si="8"/>
        <v>910</v>
      </c>
      <c r="AL39" s="26" t="s">
        <v>49</v>
      </c>
      <c r="AM39" s="5">
        <f>SUM(AM18:AM38)</f>
        <v>32</v>
      </c>
      <c r="AN39" s="62">
        <f>SUM(S39,AK39)</f>
        <v>1700</v>
      </c>
      <c r="AO39" s="15">
        <f t="shared" si="6"/>
        <v>60</v>
      </c>
    </row>
    <row r="40" ht="12.75">
      <c r="C40" s="52" t="s">
        <v>76</v>
      </c>
    </row>
    <row r="41" ht="12.75">
      <c r="C41" s="52" t="s">
        <v>77</v>
      </c>
    </row>
    <row r="45" spans="3:38" ht="12.75">
      <c r="C45" s="90">
        <v>44251</v>
      </c>
      <c r="O45" t="s">
        <v>73</v>
      </c>
      <c r="AF45" s="104" t="s">
        <v>111</v>
      </c>
      <c r="AG45" s="103"/>
      <c r="AH45" s="103"/>
      <c r="AI45" s="103"/>
      <c r="AJ45" s="103"/>
      <c r="AK45" s="103"/>
      <c r="AL45" s="103"/>
    </row>
    <row r="46" spans="3:38" ht="12.75">
      <c r="C46" s="6" t="s">
        <v>8</v>
      </c>
      <c r="M46" s="7"/>
      <c r="O46" s="103" t="s">
        <v>4</v>
      </c>
      <c r="P46" s="103"/>
      <c r="Q46" s="103"/>
      <c r="R46" s="103"/>
      <c r="S46" s="103"/>
      <c r="T46" s="103"/>
      <c r="U46" s="103"/>
      <c r="AF46" s="103" t="s">
        <v>5</v>
      </c>
      <c r="AG46" s="103"/>
      <c r="AH46" s="103"/>
      <c r="AI46" s="103"/>
      <c r="AJ46" s="103"/>
      <c r="AK46" s="103"/>
      <c r="AL46" s="103"/>
    </row>
  </sheetData>
  <sheetProtection password="FD49" sheet="1" selectLockedCells="1" selectUnlockedCells="1"/>
  <mergeCells count="15">
    <mergeCell ref="O46:U46"/>
    <mergeCell ref="AF45:AL45"/>
    <mergeCell ref="AF46:AL46"/>
    <mergeCell ref="A15:A16"/>
    <mergeCell ref="C15:C16"/>
    <mergeCell ref="D15:U15"/>
    <mergeCell ref="V15:AM15"/>
    <mergeCell ref="A39:C39"/>
    <mergeCell ref="AN15:AN16"/>
    <mergeCell ref="B15:B16"/>
    <mergeCell ref="B17:B38"/>
    <mergeCell ref="AL2:AP2"/>
    <mergeCell ref="AL4:AP4"/>
    <mergeCell ref="AO15:AO16"/>
    <mergeCell ref="A7:AO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 xml:space="preserve">&amp;RZałącznik nr 4     do Uchwały Senatu nr 1630     Uniwersytetu Medycznego we Wrocławiu     z dnia 30 marca 2016 r.     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0"/>
  <sheetViews>
    <sheetView zoomScale="70" zoomScaleNormal="70" zoomScaleSheetLayoutView="80" zoomScalePageLayoutView="0" workbookViewId="0" topLeftCell="A4">
      <selection activeCell="J34" sqref="J3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7:41" ht="12.75">
      <c r="AK1" s="52" t="s">
        <v>93</v>
      </c>
      <c r="AL1" s="52"/>
      <c r="AM1" s="52"/>
      <c r="AN1" s="64"/>
      <c r="AO1" s="52"/>
    </row>
    <row r="2" spans="37:41" ht="12.75">
      <c r="AK2" s="98" t="s">
        <v>94</v>
      </c>
      <c r="AL2" s="99"/>
      <c r="AM2" s="99"/>
      <c r="AN2" s="99"/>
      <c r="AO2" s="99"/>
    </row>
    <row r="3" spans="37:41" ht="12.75">
      <c r="AK3" s="52" t="s">
        <v>95</v>
      </c>
      <c r="AL3" s="52"/>
      <c r="AM3" s="52"/>
      <c r="AN3" s="64"/>
      <c r="AO3" s="52"/>
    </row>
    <row r="4" spans="37:41" ht="12.75">
      <c r="AK4" s="98" t="s">
        <v>96</v>
      </c>
      <c r="AL4" s="99"/>
      <c r="AM4" s="99"/>
      <c r="AN4" s="99"/>
      <c r="AO4" s="99"/>
    </row>
    <row r="5" ht="12.75"/>
    <row r="7" spans="1:41" s="8" customFormat="1" ht="19.5" customHeight="1">
      <c r="A7" s="102" t="s">
        <v>107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89" t="s">
        <v>112</v>
      </c>
      <c r="R8" s="89"/>
      <c r="S8" s="89"/>
      <c r="T8" s="89"/>
      <c r="U8" s="89"/>
      <c r="V8" s="89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3:8" ht="14.25">
      <c r="C9" s="16" t="s">
        <v>27</v>
      </c>
      <c r="D9" s="16"/>
      <c r="E9" s="16"/>
      <c r="F9" s="16"/>
      <c r="G9" s="16"/>
      <c r="H9" s="16"/>
    </row>
    <row r="10" spans="1:3" s="16" customFormat="1" ht="15" customHeight="1">
      <c r="A10" s="31"/>
      <c r="B10" s="31"/>
      <c r="C10" s="16" t="s">
        <v>68</v>
      </c>
    </row>
    <row r="11" spans="1:3" s="16" customFormat="1" ht="15" customHeight="1">
      <c r="A11" s="31"/>
      <c r="B11" s="31"/>
      <c r="C11" s="16" t="s">
        <v>100</v>
      </c>
    </row>
    <row r="12" spans="1:3" s="16" customFormat="1" ht="15" customHeight="1">
      <c r="A12" s="31"/>
      <c r="B12" s="31"/>
      <c r="C12" s="16" t="s">
        <v>98</v>
      </c>
    </row>
    <row r="13" spans="1:8" s="16" customFormat="1" ht="15" customHeight="1">
      <c r="A13" s="31"/>
      <c r="B13" s="31"/>
      <c r="C13" s="65"/>
      <c r="D13" s="52"/>
      <c r="E13" s="52"/>
      <c r="F13" s="52"/>
      <c r="G13" s="52"/>
      <c r="H13" s="52"/>
    </row>
    <row r="14" ht="13.5" thickBot="1"/>
    <row r="15" spans="1:41" ht="13.5" customHeight="1" thickBot="1">
      <c r="A15" s="105" t="s">
        <v>7</v>
      </c>
      <c r="B15" s="93" t="s">
        <v>99</v>
      </c>
      <c r="C15" s="119" t="s">
        <v>6</v>
      </c>
      <c r="D15" s="109" t="s">
        <v>10</v>
      </c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09" t="s">
        <v>11</v>
      </c>
      <c r="W15" s="110"/>
      <c r="X15" s="110"/>
      <c r="Y15" s="110"/>
      <c r="Z15" s="110"/>
      <c r="AA15" s="110"/>
      <c r="AB15" s="110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N15" s="100" t="s">
        <v>12</v>
      </c>
      <c r="AO15" s="121" t="s">
        <v>13</v>
      </c>
    </row>
    <row r="16" spans="1:41" ht="232.5" customHeight="1">
      <c r="A16" s="106"/>
      <c r="B16" s="94"/>
      <c r="C16" s="120"/>
      <c r="D16" s="18" t="s">
        <v>14</v>
      </c>
      <c r="E16" s="19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74</v>
      </c>
      <c r="L16" s="13" t="s">
        <v>75</v>
      </c>
      <c r="M16" s="13" t="s">
        <v>23</v>
      </c>
      <c r="N16" s="13" t="s">
        <v>70</v>
      </c>
      <c r="O16" s="13" t="s">
        <v>26</v>
      </c>
      <c r="P16" s="13" t="s">
        <v>24</v>
      </c>
      <c r="Q16" s="10" t="s">
        <v>0</v>
      </c>
      <c r="R16" s="13" t="s">
        <v>25</v>
      </c>
      <c r="S16" s="10" t="s">
        <v>9</v>
      </c>
      <c r="T16" s="10" t="s">
        <v>1</v>
      </c>
      <c r="U16" s="11" t="s">
        <v>2</v>
      </c>
      <c r="V16" s="83">
        <v>20</v>
      </c>
      <c r="W16" s="9" t="s">
        <v>15</v>
      </c>
      <c r="X16" s="9" t="s">
        <v>16</v>
      </c>
      <c r="Y16" s="9" t="s">
        <v>17</v>
      </c>
      <c r="Z16" s="9" t="s">
        <v>18</v>
      </c>
      <c r="AA16" s="9" t="s">
        <v>19</v>
      </c>
      <c r="AB16" s="9" t="s">
        <v>20</v>
      </c>
      <c r="AC16" s="13" t="s">
        <v>74</v>
      </c>
      <c r="AD16" s="13" t="s">
        <v>75</v>
      </c>
      <c r="AE16" s="10" t="s">
        <v>23</v>
      </c>
      <c r="AF16" s="13" t="s">
        <v>70</v>
      </c>
      <c r="AG16" s="10" t="s">
        <v>26</v>
      </c>
      <c r="AH16" s="10" t="s">
        <v>24</v>
      </c>
      <c r="AI16" s="10" t="s">
        <v>0</v>
      </c>
      <c r="AJ16" s="10" t="s">
        <v>25</v>
      </c>
      <c r="AK16" s="10" t="s">
        <v>9</v>
      </c>
      <c r="AL16" s="10" t="s">
        <v>1</v>
      </c>
      <c r="AM16" s="11" t="s">
        <v>2</v>
      </c>
      <c r="AN16" s="101"/>
      <c r="AO16" s="122"/>
    </row>
    <row r="17" spans="1:54" s="39" customFormat="1" ht="15" customHeight="1">
      <c r="A17" s="32"/>
      <c r="B17" s="95" t="s">
        <v>79</v>
      </c>
      <c r="C17" s="51" t="s">
        <v>50</v>
      </c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36"/>
      <c r="V17" s="33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/>
      <c r="AK17" s="35"/>
      <c r="AL17" s="37"/>
      <c r="AM17" s="36"/>
      <c r="AN17" s="86"/>
      <c r="AO17" s="80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</row>
    <row r="18" spans="1:41" ht="15" customHeight="1">
      <c r="A18" s="28">
        <v>1</v>
      </c>
      <c r="B18" s="116"/>
      <c r="C18" s="66" t="s">
        <v>52</v>
      </c>
      <c r="D18" s="2">
        <v>30</v>
      </c>
      <c r="E18" s="3"/>
      <c r="F18" s="4">
        <v>15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15</v>
      </c>
      <c r="R18" s="4">
        <v>45</v>
      </c>
      <c r="S18" s="4">
        <v>60</v>
      </c>
      <c r="T18" s="23" t="s">
        <v>69</v>
      </c>
      <c r="U18" s="12">
        <v>3</v>
      </c>
      <c r="V18" s="2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22"/>
      <c r="AM18" s="12"/>
      <c r="AN18" s="87">
        <v>60</v>
      </c>
      <c r="AO18" s="81">
        <v>3</v>
      </c>
    </row>
    <row r="19" spans="1:54" s="39" customFormat="1" ht="26.25" customHeight="1">
      <c r="A19" s="32"/>
      <c r="B19" s="116"/>
      <c r="C19" s="51" t="s">
        <v>38</v>
      </c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7"/>
      <c r="U19" s="36"/>
      <c r="V19" s="33"/>
      <c r="W19" s="34"/>
      <c r="X19" s="34"/>
      <c r="Y19" s="34"/>
      <c r="Z19" s="34"/>
      <c r="AA19" s="34"/>
      <c r="AB19" s="34"/>
      <c r="AC19" s="34"/>
      <c r="AD19" s="35"/>
      <c r="AE19" s="35"/>
      <c r="AF19" s="35"/>
      <c r="AG19" s="35"/>
      <c r="AH19" s="35"/>
      <c r="AI19" s="35"/>
      <c r="AJ19" s="35"/>
      <c r="AK19" s="35"/>
      <c r="AL19" s="37"/>
      <c r="AM19" s="36"/>
      <c r="AN19" s="86"/>
      <c r="AO19" s="80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</row>
    <row r="20" spans="1:41" ht="15" customHeight="1">
      <c r="A20" s="28">
        <v>2</v>
      </c>
      <c r="B20" s="116"/>
      <c r="C20" s="66" t="s">
        <v>40</v>
      </c>
      <c r="D20" s="42">
        <v>15</v>
      </c>
      <c r="E20" s="3"/>
      <c r="F20" s="4"/>
      <c r="G20" s="4"/>
      <c r="H20" s="4"/>
      <c r="I20" s="4"/>
      <c r="J20" s="4"/>
      <c r="K20" s="4">
        <v>20</v>
      </c>
      <c r="L20" s="4"/>
      <c r="M20" s="4"/>
      <c r="N20" s="4"/>
      <c r="O20" s="4"/>
      <c r="P20" s="4"/>
      <c r="Q20" s="44">
        <v>15</v>
      </c>
      <c r="R20" s="4">
        <v>35</v>
      </c>
      <c r="S20" s="4">
        <v>50</v>
      </c>
      <c r="T20" s="22" t="s">
        <v>47</v>
      </c>
      <c r="U20" s="12">
        <v>2</v>
      </c>
      <c r="V20" s="2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4"/>
      <c r="AJ20" s="4"/>
      <c r="AK20" s="4"/>
      <c r="AL20" s="22"/>
      <c r="AM20" s="12"/>
      <c r="AN20" s="87">
        <v>50</v>
      </c>
      <c r="AO20" s="81">
        <f aca="true" t="shared" si="0" ref="AO20:AO27">SUM(U20,AM20)</f>
        <v>2</v>
      </c>
    </row>
    <row r="21" spans="1:41" ht="15" customHeight="1">
      <c r="A21" s="28">
        <v>3</v>
      </c>
      <c r="B21" s="116"/>
      <c r="C21" s="66" t="s">
        <v>41</v>
      </c>
      <c r="D21" s="2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1"/>
      <c r="U21" s="12"/>
      <c r="V21" s="2">
        <v>15</v>
      </c>
      <c r="W21" s="3"/>
      <c r="X21" s="3">
        <v>15</v>
      </c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>
        <v>15</v>
      </c>
      <c r="AJ21" s="4">
        <f>SUM(V21:AH21)</f>
        <v>30</v>
      </c>
      <c r="AK21" s="4">
        <f>SUM(V21:AI21)</f>
        <v>45</v>
      </c>
      <c r="AL21" s="22" t="s">
        <v>47</v>
      </c>
      <c r="AM21" s="12">
        <v>2</v>
      </c>
      <c r="AN21" s="87">
        <f>SUM(S21,AK21)</f>
        <v>45</v>
      </c>
      <c r="AO21" s="81">
        <v>2</v>
      </c>
    </row>
    <row r="22" spans="1:41" ht="15" customHeight="1">
      <c r="A22" s="28">
        <v>5</v>
      </c>
      <c r="B22" s="116"/>
      <c r="C22" s="66" t="s">
        <v>42</v>
      </c>
      <c r="D22" s="2"/>
      <c r="E22" s="3"/>
      <c r="F22" s="4"/>
      <c r="G22" s="4"/>
      <c r="H22" s="4"/>
      <c r="I22" s="4"/>
      <c r="J22" s="4">
        <v>10</v>
      </c>
      <c r="K22" s="4"/>
      <c r="L22" s="4"/>
      <c r="M22" s="4"/>
      <c r="N22" s="4"/>
      <c r="O22" s="4"/>
      <c r="P22" s="4"/>
      <c r="Q22" s="4">
        <v>10</v>
      </c>
      <c r="R22" s="4">
        <f aca="true" t="shared" si="1" ref="R22:R28">SUM(D22:P22)</f>
        <v>10</v>
      </c>
      <c r="S22" s="4">
        <f aca="true" t="shared" si="2" ref="S22:S28">SUM(D22:Q22)</f>
        <v>20</v>
      </c>
      <c r="T22" s="22" t="s">
        <v>47</v>
      </c>
      <c r="U22" s="12">
        <v>1</v>
      </c>
      <c r="V22" s="2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1"/>
      <c r="AM22" s="12"/>
      <c r="AN22" s="87">
        <f>SUM(S22,AK22)</f>
        <v>20</v>
      </c>
      <c r="AO22" s="81">
        <f t="shared" si="0"/>
        <v>1</v>
      </c>
    </row>
    <row r="23" spans="1:54" s="39" customFormat="1" ht="27" customHeight="1">
      <c r="A23" s="32"/>
      <c r="B23" s="116"/>
      <c r="C23" s="51" t="s">
        <v>43</v>
      </c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/>
      <c r="U23" s="36"/>
      <c r="V23" s="33"/>
      <c r="W23" s="34"/>
      <c r="X23" s="34"/>
      <c r="Y23" s="34"/>
      <c r="Z23" s="34"/>
      <c r="AA23" s="34"/>
      <c r="AB23" s="34"/>
      <c r="AC23" s="34"/>
      <c r="AD23" s="35"/>
      <c r="AE23" s="35"/>
      <c r="AF23" s="35"/>
      <c r="AG23" s="35"/>
      <c r="AH23" s="35"/>
      <c r="AI23" s="35"/>
      <c r="AJ23" s="35"/>
      <c r="AK23" s="35"/>
      <c r="AL23" s="37"/>
      <c r="AM23" s="36"/>
      <c r="AN23" s="86"/>
      <c r="AO23" s="80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</row>
    <row r="24" spans="1:41" ht="15" customHeight="1">
      <c r="A24" s="28">
        <v>6</v>
      </c>
      <c r="B24" s="116"/>
      <c r="C24" s="66" t="s">
        <v>44</v>
      </c>
      <c r="D24" s="42">
        <v>10</v>
      </c>
      <c r="E24" s="3"/>
      <c r="F24" s="4"/>
      <c r="G24" s="4"/>
      <c r="H24" s="4">
        <v>35</v>
      </c>
      <c r="I24" s="4"/>
      <c r="J24" s="4"/>
      <c r="K24" s="4">
        <v>80</v>
      </c>
      <c r="L24" s="4"/>
      <c r="M24" s="4"/>
      <c r="N24" s="4"/>
      <c r="O24" s="4"/>
      <c r="P24" s="4"/>
      <c r="Q24" s="4">
        <v>20</v>
      </c>
      <c r="R24" s="4">
        <f t="shared" si="1"/>
        <v>125</v>
      </c>
      <c r="S24" s="4">
        <f t="shared" si="2"/>
        <v>145</v>
      </c>
      <c r="T24" s="22" t="s">
        <v>69</v>
      </c>
      <c r="U24" s="46">
        <v>3</v>
      </c>
      <c r="V24" s="2"/>
      <c r="W24" s="3"/>
      <c r="X24" s="3"/>
      <c r="Y24" s="3"/>
      <c r="Z24" s="3">
        <v>25</v>
      </c>
      <c r="AA24" s="3"/>
      <c r="AB24" s="3"/>
      <c r="AC24" s="3">
        <v>120</v>
      </c>
      <c r="AD24" s="4"/>
      <c r="AE24" s="4"/>
      <c r="AF24" s="4"/>
      <c r="AG24" s="4"/>
      <c r="AH24" s="4">
        <v>80</v>
      </c>
      <c r="AI24" s="4">
        <v>30</v>
      </c>
      <c r="AJ24" s="4">
        <v>145</v>
      </c>
      <c r="AK24" s="4">
        <f aca="true" t="shared" si="3" ref="AK24:AK29">SUM(V24:AI24)</f>
        <v>255</v>
      </c>
      <c r="AL24" s="22" t="s">
        <v>69</v>
      </c>
      <c r="AM24" s="46">
        <v>8</v>
      </c>
      <c r="AN24" s="87">
        <f>SUM(S24,AK24)</f>
        <v>400</v>
      </c>
      <c r="AO24" s="81">
        <f t="shared" si="0"/>
        <v>11</v>
      </c>
    </row>
    <row r="25" spans="1:41" ht="15" customHeight="1">
      <c r="A25" s="28">
        <v>7</v>
      </c>
      <c r="B25" s="116"/>
      <c r="C25" s="66" t="s">
        <v>45</v>
      </c>
      <c r="D25" s="2">
        <v>50</v>
      </c>
      <c r="E25" s="3"/>
      <c r="F25" s="4"/>
      <c r="G25" s="4"/>
      <c r="H25" s="4">
        <v>10</v>
      </c>
      <c r="I25" s="4"/>
      <c r="J25" s="4"/>
      <c r="K25" s="4"/>
      <c r="L25" s="4"/>
      <c r="M25" s="4"/>
      <c r="N25" s="4"/>
      <c r="O25" s="4"/>
      <c r="P25" s="4"/>
      <c r="Q25" s="44">
        <v>20</v>
      </c>
      <c r="R25" s="4">
        <f t="shared" si="1"/>
        <v>60</v>
      </c>
      <c r="S25" s="4">
        <f t="shared" si="2"/>
        <v>80</v>
      </c>
      <c r="T25" s="22" t="s">
        <v>47</v>
      </c>
      <c r="U25" s="12">
        <v>2</v>
      </c>
      <c r="V25" s="42">
        <v>30</v>
      </c>
      <c r="W25" s="3"/>
      <c r="X25" s="3"/>
      <c r="Y25" s="3"/>
      <c r="Z25" s="3"/>
      <c r="AA25" s="3"/>
      <c r="AB25" s="3"/>
      <c r="AC25" s="3">
        <v>120</v>
      </c>
      <c r="AD25" s="4"/>
      <c r="AE25" s="4"/>
      <c r="AF25" s="4"/>
      <c r="AG25" s="4"/>
      <c r="AH25" s="4">
        <v>40</v>
      </c>
      <c r="AI25" s="44">
        <v>20</v>
      </c>
      <c r="AJ25" s="4">
        <v>150</v>
      </c>
      <c r="AK25" s="4">
        <f t="shared" si="3"/>
        <v>210</v>
      </c>
      <c r="AL25" s="22" t="s">
        <v>46</v>
      </c>
      <c r="AM25" s="12">
        <v>5</v>
      </c>
      <c r="AN25" s="87">
        <f>SUM(S25,AK25)</f>
        <v>290</v>
      </c>
      <c r="AO25" s="81">
        <f t="shared" si="0"/>
        <v>7</v>
      </c>
    </row>
    <row r="26" spans="1:41" ht="15" customHeight="1">
      <c r="A26" s="28">
        <v>8</v>
      </c>
      <c r="B26" s="116"/>
      <c r="C26" s="66" t="s">
        <v>55</v>
      </c>
      <c r="D26" s="2">
        <v>35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15</v>
      </c>
      <c r="R26" s="4">
        <v>35</v>
      </c>
      <c r="S26" s="4">
        <v>50</v>
      </c>
      <c r="T26" s="22" t="s">
        <v>47</v>
      </c>
      <c r="U26" s="12">
        <v>2</v>
      </c>
      <c r="V26" s="2">
        <v>35</v>
      </c>
      <c r="W26" s="3"/>
      <c r="X26" s="3"/>
      <c r="Y26" s="3"/>
      <c r="Z26" s="3">
        <v>10</v>
      </c>
      <c r="AA26" s="3"/>
      <c r="AB26" s="3"/>
      <c r="AC26" s="3">
        <v>120</v>
      </c>
      <c r="AD26" s="4"/>
      <c r="AE26" s="4"/>
      <c r="AF26" s="4"/>
      <c r="AG26" s="4"/>
      <c r="AH26" s="4"/>
      <c r="AI26" s="44">
        <v>20</v>
      </c>
      <c r="AJ26" s="4">
        <v>165</v>
      </c>
      <c r="AK26" s="4">
        <v>185</v>
      </c>
      <c r="AL26" s="22" t="s">
        <v>46</v>
      </c>
      <c r="AM26" s="12">
        <v>5</v>
      </c>
      <c r="AN26" s="87">
        <v>235</v>
      </c>
      <c r="AO26" s="81">
        <v>7</v>
      </c>
    </row>
    <row r="27" spans="1:41" ht="15" customHeight="1">
      <c r="A27" s="28">
        <v>9</v>
      </c>
      <c r="B27" s="116"/>
      <c r="C27" s="66" t="s">
        <v>71</v>
      </c>
      <c r="D27" s="2">
        <v>20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">
        <v>10</v>
      </c>
      <c r="R27" s="4">
        <f t="shared" si="1"/>
        <v>60</v>
      </c>
      <c r="S27" s="4">
        <f t="shared" si="2"/>
        <v>70</v>
      </c>
      <c r="T27" s="22" t="s">
        <v>69</v>
      </c>
      <c r="U27" s="12">
        <v>3</v>
      </c>
      <c r="V27" s="2">
        <v>15</v>
      </c>
      <c r="W27" s="3"/>
      <c r="X27" s="3"/>
      <c r="Y27" s="3"/>
      <c r="Z27" s="3">
        <v>10</v>
      </c>
      <c r="AA27" s="3"/>
      <c r="AB27" s="3"/>
      <c r="AC27" s="3">
        <v>40</v>
      </c>
      <c r="AD27" s="4"/>
      <c r="AE27" s="4"/>
      <c r="AF27" s="4"/>
      <c r="AG27" s="4"/>
      <c r="AH27" s="4">
        <v>80</v>
      </c>
      <c r="AI27" s="4">
        <v>10</v>
      </c>
      <c r="AJ27" s="4">
        <v>65</v>
      </c>
      <c r="AK27" s="4">
        <v>155</v>
      </c>
      <c r="AL27" s="22" t="s">
        <v>46</v>
      </c>
      <c r="AM27" s="12">
        <v>5</v>
      </c>
      <c r="AN27" s="87">
        <f>SUM(S27,AK27)</f>
        <v>225</v>
      </c>
      <c r="AO27" s="81">
        <f t="shared" si="0"/>
        <v>8</v>
      </c>
    </row>
    <row r="28" spans="1:41" ht="15" customHeight="1">
      <c r="A28" s="28">
        <v>10</v>
      </c>
      <c r="B28" s="116"/>
      <c r="C28" s="66" t="s">
        <v>56</v>
      </c>
      <c r="D28" s="42">
        <v>30</v>
      </c>
      <c r="E28" s="3"/>
      <c r="F28" s="4"/>
      <c r="G28" s="4"/>
      <c r="H28" s="4"/>
      <c r="I28" s="4"/>
      <c r="J28" s="4"/>
      <c r="K28" s="4">
        <v>40</v>
      </c>
      <c r="L28" s="4"/>
      <c r="M28" s="4"/>
      <c r="N28" s="4"/>
      <c r="O28" s="4"/>
      <c r="P28" s="4"/>
      <c r="Q28" s="44">
        <v>15</v>
      </c>
      <c r="R28" s="4">
        <f t="shared" si="1"/>
        <v>70</v>
      </c>
      <c r="S28" s="4">
        <f t="shared" si="2"/>
        <v>85</v>
      </c>
      <c r="T28" s="22" t="s">
        <v>47</v>
      </c>
      <c r="U28" s="12">
        <v>4</v>
      </c>
      <c r="V28" s="2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40</v>
      </c>
      <c r="AI28" s="4"/>
      <c r="AJ28" s="4"/>
      <c r="AK28" s="4">
        <f t="shared" si="3"/>
        <v>40</v>
      </c>
      <c r="AL28" s="22" t="s">
        <v>47</v>
      </c>
      <c r="AM28" s="12">
        <v>2</v>
      </c>
      <c r="AN28" s="87">
        <f>SUM(S28,AK28)</f>
        <v>125</v>
      </c>
      <c r="AO28" s="81">
        <f>SUM(U28,AM28)</f>
        <v>6</v>
      </c>
    </row>
    <row r="29" spans="1:41" ht="15" customHeight="1">
      <c r="A29" s="28">
        <v>11</v>
      </c>
      <c r="B29" s="116"/>
      <c r="C29" s="66" t="s">
        <v>57</v>
      </c>
      <c r="D29" s="42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4">
        <v>15</v>
      </c>
      <c r="R29" s="4">
        <v>65</v>
      </c>
      <c r="S29" s="4">
        <v>80</v>
      </c>
      <c r="T29" s="22" t="s">
        <v>47</v>
      </c>
      <c r="U29" s="12">
        <v>4</v>
      </c>
      <c r="V29" s="2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40</v>
      </c>
      <c r="AI29" s="4"/>
      <c r="AJ29" s="4"/>
      <c r="AK29" s="4">
        <f t="shared" si="3"/>
        <v>40</v>
      </c>
      <c r="AL29" s="22" t="s">
        <v>47</v>
      </c>
      <c r="AM29" s="12">
        <v>2</v>
      </c>
      <c r="AN29" s="87">
        <f>SUM(S29,AK29)</f>
        <v>120</v>
      </c>
      <c r="AO29" s="81">
        <f>SUM(U29,AM29)</f>
        <v>6</v>
      </c>
    </row>
    <row r="30" spans="1:41" ht="15" customHeight="1">
      <c r="A30" s="55">
        <v>12</v>
      </c>
      <c r="B30" s="116"/>
      <c r="C30" s="75" t="s">
        <v>58</v>
      </c>
      <c r="D30" s="76">
        <v>25</v>
      </c>
      <c r="E30" s="56"/>
      <c r="F30" s="30"/>
      <c r="G30" s="30"/>
      <c r="H30" s="30"/>
      <c r="I30" s="30"/>
      <c r="J30" s="30"/>
      <c r="K30" s="30">
        <v>40</v>
      </c>
      <c r="L30" s="30"/>
      <c r="M30" s="30"/>
      <c r="N30" s="30"/>
      <c r="O30" s="30"/>
      <c r="P30" s="30"/>
      <c r="Q30" s="57">
        <v>15</v>
      </c>
      <c r="R30" s="30">
        <v>65</v>
      </c>
      <c r="S30" s="30">
        <v>80</v>
      </c>
      <c r="T30" s="58" t="s">
        <v>47</v>
      </c>
      <c r="U30" s="59">
        <v>4</v>
      </c>
      <c r="V30" s="77"/>
      <c r="W30" s="56"/>
      <c r="X30" s="56"/>
      <c r="Y30" s="56"/>
      <c r="Z30" s="56"/>
      <c r="AA30" s="56"/>
      <c r="AB30" s="56"/>
      <c r="AC30" s="56"/>
      <c r="AD30" s="30"/>
      <c r="AE30" s="30"/>
      <c r="AF30" s="30"/>
      <c r="AG30" s="30"/>
      <c r="AH30" s="30">
        <v>40</v>
      </c>
      <c r="AI30" s="30"/>
      <c r="AJ30" s="30"/>
      <c r="AK30" s="30">
        <f>SUM(V30:AI30)</f>
        <v>40</v>
      </c>
      <c r="AL30" s="58" t="s">
        <v>47</v>
      </c>
      <c r="AM30" s="59">
        <v>2</v>
      </c>
      <c r="AN30" s="61">
        <f>SUM(S30,AK30)</f>
        <v>120</v>
      </c>
      <c r="AO30" s="82">
        <f>SUM(U30,AM30)</f>
        <v>6</v>
      </c>
    </row>
    <row r="31" spans="1:80" s="1" customFormat="1" ht="14.25" customHeight="1">
      <c r="A31" s="24">
        <v>13</v>
      </c>
      <c r="B31" s="116"/>
      <c r="C31" s="66" t="s">
        <v>54</v>
      </c>
      <c r="D31" s="2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U31" s="12"/>
      <c r="V31" s="2">
        <v>15</v>
      </c>
      <c r="W31" s="3"/>
      <c r="X31" s="3">
        <v>10</v>
      </c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>
        <v>10</v>
      </c>
      <c r="AJ31" s="4">
        <f>SUM(V31:AH31)</f>
        <v>25</v>
      </c>
      <c r="AK31" s="4">
        <f>SUM(V31:AI31)</f>
        <v>35</v>
      </c>
      <c r="AL31" s="22" t="s">
        <v>47</v>
      </c>
      <c r="AM31" s="12">
        <v>1</v>
      </c>
      <c r="AN31" s="87">
        <f>SUM(S31,AK31)</f>
        <v>35</v>
      </c>
      <c r="AO31" s="82">
        <v>1</v>
      </c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</row>
    <row r="32" spans="1:80" s="1" customFormat="1" ht="14.25" customHeight="1" thickBot="1">
      <c r="A32" s="24">
        <v>14</v>
      </c>
      <c r="B32" s="117"/>
      <c r="C32" s="75" t="s">
        <v>88</v>
      </c>
      <c r="D32" s="77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>
        <v>30</v>
      </c>
      <c r="P32" s="30"/>
      <c r="Q32" s="30"/>
      <c r="R32" s="30">
        <v>30</v>
      </c>
      <c r="S32" s="30">
        <v>30</v>
      </c>
      <c r="T32" s="78" t="s">
        <v>47</v>
      </c>
      <c r="U32" s="59"/>
      <c r="V32" s="7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>
        <v>30</v>
      </c>
      <c r="AH32" s="30"/>
      <c r="AI32" s="30"/>
      <c r="AJ32" s="30">
        <v>30</v>
      </c>
      <c r="AK32" s="30">
        <v>30</v>
      </c>
      <c r="AL32" s="58" t="s">
        <v>47</v>
      </c>
      <c r="AM32" s="59"/>
      <c r="AN32" s="88">
        <v>60</v>
      </c>
      <c r="AO32" s="84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</row>
    <row r="33" spans="1:41" ht="15" customHeight="1" thickBot="1">
      <c r="A33" s="118" t="s">
        <v>3</v>
      </c>
      <c r="B33" s="114"/>
      <c r="C33" s="114"/>
      <c r="D33" s="5">
        <f aca="true" t="shared" si="4" ref="D33:N33">SUM(D17:D30)</f>
        <v>240</v>
      </c>
      <c r="E33" s="5">
        <f t="shared" si="4"/>
        <v>0</v>
      </c>
      <c r="F33" s="5">
        <f t="shared" si="4"/>
        <v>15</v>
      </c>
      <c r="G33" s="5">
        <f t="shared" si="4"/>
        <v>0</v>
      </c>
      <c r="H33" s="5">
        <f t="shared" si="4"/>
        <v>45</v>
      </c>
      <c r="I33" s="5">
        <f t="shared" si="4"/>
        <v>0</v>
      </c>
      <c r="J33" s="5">
        <f t="shared" si="4"/>
        <v>10</v>
      </c>
      <c r="K33" s="5">
        <f t="shared" si="4"/>
        <v>260</v>
      </c>
      <c r="L33" s="5">
        <f t="shared" si="4"/>
        <v>0</v>
      </c>
      <c r="M33" s="5">
        <f t="shared" si="4"/>
        <v>0</v>
      </c>
      <c r="N33" s="5">
        <f t="shared" si="4"/>
        <v>0</v>
      </c>
      <c r="O33" s="63">
        <f>SUM(O18:O32)</f>
        <v>30</v>
      </c>
      <c r="P33" s="5">
        <f>SUM(P17:P30)</f>
        <v>0</v>
      </c>
      <c r="Q33" s="5">
        <f>SUM(Q17:Q30)</f>
        <v>150</v>
      </c>
      <c r="R33" s="63">
        <f>SUM(R18:R32)</f>
        <v>600</v>
      </c>
      <c r="S33" s="5">
        <f>SUM(S18:S32)</f>
        <v>750</v>
      </c>
      <c r="T33" s="26">
        <v>0</v>
      </c>
      <c r="U33" s="5">
        <f>SUM(U17:U30)</f>
        <v>28</v>
      </c>
      <c r="V33" s="63">
        <f>SUM(V18:V32)</f>
        <v>110</v>
      </c>
      <c r="W33" s="5"/>
      <c r="X33" s="63">
        <f>SUM(X18:X32)</f>
        <v>25</v>
      </c>
      <c r="Y33" s="5">
        <f aca="true" t="shared" si="5" ref="Y33:AF33">SUM(Y17:Y30)</f>
        <v>0</v>
      </c>
      <c r="Z33" s="5">
        <f t="shared" si="5"/>
        <v>45</v>
      </c>
      <c r="AA33" s="5">
        <f t="shared" si="5"/>
        <v>0</v>
      </c>
      <c r="AB33" s="5">
        <f t="shared" si="5"/>
        <v>0</v>
      </c>
      <c r="AC33" s="5">
        <f t="shared" si="5"/>
        <v>400</v>
      </c>
      <c r="AD33" s="5">
        <f t="shared" si="5"/>
        <v>0</v>
      </c>
      <c r="AE33" s="5">
        <f t="shared" si="5"/>
        <v>0</v>
      </c>
      <c r="AF33" s="5">
        <f t="shared" si="5"/>
        <v>0</v>
      </c>
      <c r="AG33" s="63">
        <f>SUM(AG18:AG32)</f>
        <v>30</v>
      </c>
      <c r="AH33" s="5">
        <f>SUM(AH17:AH30)</f>
        <v>320</v>
      </c>
      <c r="AI33" s="63">
        <f>SUM(AI18:AI32)</f>
        <v>105</v>
      </c>
      <c r="AJ33" s="63">
        <f>SUM(AJ18:AJ32)</f>
        <v>610</v>
      </c>
      <c r="AK33" s="79">
        <f>SUM(AK18:AK32)</f>
        <v>1035</v>
      </c>
      <c r="AL33" s="26" t="s">
        <v>59</v>
      </c>
      <c r="AM33" s="63">
        <f>SUM(AM18:AM32)</f>
        <v>32</v>
      </c>
      <c r="AN33" s="62">
        <f>SUM(AN18:AN32)</f>
        <v>1785</v>
      </c>
      <c r="AO33" s="85">
        <f>SUM(U33,AM33)</f>
        <v>60</v>
      </c>
    </row>
    <row r="34" spans="3:40" ht="12.75">
      <c r="C34" s="52" t="s">
        <v>76</v>
      </c>
      <c r="AN34" s="52"/>
    </row>
    <row r="35" ht="12.75">
      <c r="C35" s="52" t="s">
        <v>77</v>
      </c>
    </row>
    <row r="39" spans="3:38" ht="12.75">
      <c r="C39" s="90">
        <v>44251</v>
      </c>
      <c r="O39" t="s">
        <v>72</v>
      </c>
      <c r="AF39" s="104" t="s">
        <v>113</v>
      </c>
      <c r="AG39" s="103"/>
      <c r="AH39" s="103"/>
      <c r="AI39" s="103"/>
      <c r="AJ39" s="103"/>
      <c r="AK39" s="103"/>
      <c r="AL39" s="103"/>
    </row>
    <row r="40" spans="3:38" ht="12.75">
      <c r="C40" s="6" t="s">
        <v>8</v>
      </c>
      <c r="M40" s="7"/>
      <c r="O40" s="103" t="s">
        <v>4</v>
      </c>
      <c r="P40" s="103"/>
      <c r="Q40" s="103"/>
      <c r="R40" s="103"/>
      <c r="S40" s="103"/>
      <c r="T40" s="103"/>
      <c r="U40" s="103"/>
      <c r="AF40" s="103" t="s">
        <v>5</v>
      </c>
      <c r="AG40" s="103"/>
      <c r="AH40" s="103"/>
      <c r="AI40" s="103"/>
      <c r="AJ40" s="103"/>
      <c r="AK40" s="103"/>
      <c r="AL40" s="103"/>
    </row>
  </sheetData>
  <sheetProtection password="FD49" sheet="1" selectLockedCells="1" selectUnlockedCells="1"/>
  <mergeCells count="15">
    <mergeCell ref="AN15:AN16"/>
    <mergeCell ref="AO15:AO16"/>
    <mergeCell ref="B15:B16"/>
    <mergeCell ref="AK2:AO2"/>
    <mergeCell ref="AK4:AO4"/>
    <mergeCell ref="B17:B32"/>
    <mergeCell ref="A33:C33"/>
    <mergeCell ref="AF39:AL39"/>
    <mergeCell ref="O40:U40"/>
    <mergeCell ref="AF40:AL40"/>
    <mergeCell ref="A7:AO7"/>
    <mergeCell ref="A15:A16"/>
    <mergeCell ref="C15:C16"/>
    <mergeCell ref="D15:U15"/>
    <mergeCell ref="V15:AM15"/>
  </mergeCells>
  <printOptions/>
  <pageMargins left="0.7" right="0.7" top="0.75" bottom="0.75" header="0.3" footer="0.3"/>
  <pageSetup horizontalDpi="1200" verticalDpi="1200" orientation="landscape" paperSize="9" scale="46" r:id="rId2"/>
  <headerFooter>
    <oddHeader xml:space="preserve">&amp;RZałącznik nr 4     do Uchwały Senatu nr 1630     Uniwersytetu Medycznego we Wrocławiu     z dnia 30 marca 2016 r.   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tabSelected="1" zoomScale="60" zoomScaleNormal="60" zoomScaleSheetLayoutView="80" zoomScalePageLayoutView="0" workbookViewId="0" topLeftCell="A19">
      <selection activeCell="L43" sqref="L43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6:41" ht="12.75">
      <c r="AJ1" s="52" t="s">
        <v>102</v>
      </c>
      <c r="AK1" s="52"/>
      <c r="AL1" s="52"/>
      <c r="AM1" s="64"/>
      <c r="AN1" s="52"/>
      <c r="AO1" s="52"/>
    </row>
    <row r="2" spans="36:41" ht="12.75">
      <c r="AJ2" s="98" t="s">
        <v>103</v>
      </c>
      <c r="AK2" s="99"/>
      <c r="AL2" s="99"/>
      <c r="AM2" s="99"/>
      <c r="AN2" s="99"/>
      <c r="AO2" s="52"/>
    </row>
    <row r="3" spans="36:41" ht="12.75">
      <c r="AJ3" s="52" t="s">
        <v>95</v>
      </c>
      <c r="AK3" s="52"/>
      <c r="AL3" s="52"/>
      <c r="AM3" s="64"/>
      <c r="AN3" s="52"/>
      <c r="AO3" s="52"/>
    </row>
    <row r="4" spans="36:41" ht="12.75">
      <c r="AJ4" s="98" t="s">
        <v>104</v>
      </c>
      <c r="AK4" s="99"/>
      <c r="AL4" s="99"/>
      <c r="AM4" s="99"/>
      <c r="AN4" s="99"/>
      <c r="AO4" s="52"/>
    </row>
    <row r="5" spans="1:41" s="8" customFormat="1" ht="19.5" customHeight="1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s="8" customFormat="1" ht="19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9" t="s">
        <v>108</v>
      </c>
      <c r="Q6" s="89"/>
      <c r="R6" s="89"/>
      <c r="S6" s="89"/>
      <c r="T6" s="89"/>
      <c r="U6" s="89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8" s="16" customFormat="1" ht="15" customHeight="1">
      <c r="C8" s="16" t="s">
        <v>27</v>
      </c>
    </row>
    <row r="9" s="16" customFormat="1" ht="15" customHeight="1">
      <c r="C9" s="16" t="s">
        <v>68</v>
      </c>
    </row>
    <row r="10" s="16" customFormat="1" ht="15" customHeight="1">
      <c r="C10" s="16" t="s">
        <v>101</v>
      </c>
    </row>
    <row r="11" s="16" customFormat="1" ht="15" customHeight="1">
      <c r="C11" s="16" t="s">
        <v>98</v>
      </c>
    </row>
    <row r="12" spans="3:11" ht="15" customHeight="1">
      <c r="C12" s="65"/>
      <c r="D12" s="52"/>
      <c r="E12" s="52"/>
      <c r="F12" s="52"/>
      <c r="G12" s="52"/>
      <c r="H12" s="52"/>
      <c r="I12" s="52"/>
      <c r="J12" s="52"/>
      <c r="K12" s="52"/>
    </row>
    <row r="14" ht="13.5" thickBot="1"/>
    <row r="15" spans="1:41" ht="13.5" customHeight="1" thickBot="1">
      <c r="A15" s="105" t="s">
        <v>7</v>
      </c>
      <c r="B15" s="123" t="s">
        <v>99</v>
      </c>
      <c r="C15" s="119" t="s">
        <v>6</v>
      </c>
      <c r="D15" s="109" t="s">
        <v>10</v>
      </c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09" t="s">
        <v>11</v>
      </c>
      <c r="W15" s="110"/>
      <c r="X15" s="110"/>
      <c r="Y15" s="110"/>
      <c r="Z15" s="110"/>
      <c r="AA15" s="110"/>
      <c r="AB15" s="110"/>
      <c r="AC15" s="110"/>
      <c r="AD15" s="111"/>
      <c r="AE15" s="111"/>
      <c r="AF15" s="111"/>
      <c r="AG15" s="111"/>
      <c r="AH15" s="111"/>
      <c r="AI15" s="111"/>
      <c r="AJ15" s="111"/>
      <c r="AK15" s="111"/>
      <c r="AL15" s="111"/>
      <c r="AM15" s="112"/>
      <c r="AN15" s="91" t="s">
        <v>12</v>
      </c>
      <c r="AO15" s="100" t="s">
        <v>13</v>
      </c>
    </row>
    <row r="16" spans="1:41" ht="232.5" customHeight="1">
      <c r="A16" s="106"/>
      <c r="B16" s="94"/>
      <c r="C16" s="120"/>
      <c r="D16" s="18" t="s">
        <v>14</v>
      </c>
      <c r="E16" s="19" t="s">
        <v>15</v>
      </c>
      <c r="F16" s="13" t="s">
        <v>16</v>
      </c>
      <c r="G16" s="13" t="s">
        <v>17</v>
      </c>
      <c r="H16" s="13" t="s">
        <v>18</v>
      </c>
      <c r="I16" s="13" t="s">
        <v>19</v>
      </c>
      <c r="J16" s="13" t="s">
        <v>20</v>
      </c>
      <c r="K16" s="13" t="s">
        <v>74</v>
      </c>
      <c r="L16" s="13" t="s">
        <v>75</v>
      </c>
      <c r="M16" s="13" t="s">
        <v>23</v>
      </c>
      <c r="N16" s="13" t="s">
        <v>70</v>
      </c>
      <c r="O16" s="13" t="s">
        <v>26</v>
      </c>
      <c r="P16" s="13" t="s">
        <v>24</v>
      </c>
      <c r="Q16" s="10" t="s">
        <v>0</v>
      </c>
      <c r="R16" s="13" t="s">
        <v>25</v>
      </c>
      <c r="S16" s="10" t="s">
        <v>9</v>
      </c>
      <c r="T16" s="10" t="s">
        <v>1</v>
      </c>
      <c r="U16" s="11" t="s">
        <v>2</v>
      </c>
      <c r="V16" s="9" t="s">
        <v>14</v>
      </c>
      <c r="W16" s="9" t="s">
        <v>15</v>
      </c>
      <c r="X16" s="9" t="s">
        <v>16</v>
      </c>
      <c r="Y16" s="9" t="s">
        <v>17</v>
      </c>
      <c r="Z16" s="9" t="s">
        <v>18</v>
      </c>
      <c r="AA16" s="9" t="s">
        <v>19</v>
      </c>
      <c r="AB16" s="9" t="s">
        <v>20</v>
      </c>
      <c r="AC16" s="13" t="s">
        <v>74</v>
      </c>
      <c r="AD16" s="13" t="s">
        <v>75</v>
      </c>
      <c r="AE16" s="10" t="s">
        <v>23</v>
      </c>
      <c r="AF16" s="13" t="s">
        <v>70</v>
      </c>
      <c r="AG16" s="10" t="s">
        <v>26</v>
      </c>
      <c r="AH16" s="10" t="s">
        <v>24</v>
      </c>
      <c r="AI16" s="10" t="s">
        <v>0</v>
      </c>
      <c r="AJ16" s="10" t="s">
        <v>25</v>
      </c>
      <c r="AK16" s="10" t="s">
        <v>9</v>
      </c>
      <c r="AL16" s="10" t="s">
        <v>1</v>
      </c>
      <c r="AM16" s="11" t="s">
        <v>2</v>
      </c>
      <c r="AN16" s="92"/>
      <c r="AO16" s="101"/>
    </row>
    <row r="17" spans="1:41" s="39" customFormat="1" ht="15" customHeight="1">
      <c r="A17" s="32"/>
      <c r="B17" s="53"/>
      <c r="C17" s="51" t="s">
        <v>50</v>
      </c>
      <c r="D17" s="33"/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36"/>
      <c r="V17" s="34"/>
      <c r="W17" s="34"/>
      <c r="X17" s="34"/>
      <c r="Y17" s="34"/>
      <c r="Z17" s="34"/>
      <c r="AA17" s="34"/>
      <c r="AB17" s="34"/>
      <c r="AC17" s="34"/>
      <c r="AD17" s="35"/>
      <c r="AE17" s="35"/>
      <c r="AF17" s="35"/>
      <c r="AG17" s="35"/>
      <c r="AH17" s="35"/>
      <c r="AI17" s="35"/>
      <c r="AJ17" s="35"/>
      <c r="AK17" s="35"/>
      <c r="AL17" s="37"/>
      <c r="AM17" s="36"/>
      <c r="AN17" s="38"/>
      <c r="AO17" s="38"/>
    </row>
    <row r="18" spans="1:41" ht="25.5" customHeight="1">
      <c r="A18" s="72">
        <v>1</v>
      </c>
      <c r="B18" s="123" t="s">
        <v>78</v>
      </c>
      <c r="C18" s="66" t="s">
        <v>60</v>
      </c>
      <c r="D18" s="2">
        <v>10</v>
      </c>
      <c r="E18" s="3"/>
      <c r="F18" s="4">
        <v>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v>5</v>
      </c>
      <c r="R18" s="4">
        <f>SUM(D18:P18)</f>
        <v>15</v>
      </c>
      <c r="S18" s="4">
        <f>SUM(D18:Q18)</f>
        <v>20</v>
      </c>
      <c r="T18" s="29" t="s">
        <v>47</v>
      </c>
      <c r="U18" s="12">
        <v>1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/>
      <c r="AK18" s="4"/>
      <c r="AL18" s="1"/>
      <c r="AM18" s="12"/>
      <c r="AN18" s="14">
        <f>SUM(S18,AK18)</f>
        <v>20</v>
      </c>
      <c r="AO18" s="14">
        <f>SUM(U18,AM18)</f>
        <v>1</v>
      </c>
    </row>
    <row r="19" spans="1:41" ht="24.75" customHeight="1">
      <c r="A19" s="72"/>
      <c r="B19" s="127"/>
      <c r="C19" s="51" t="s">
        <v>89</v>
      </c>
      <c r="D19" s="2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9"/>
      <c r="U19" s="12"/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/>
      <c r="AO19" s="14"/>
    </row>
    <row r="20" spans="1:41" s="48" customFormat="1" ht="30" customHeight="1">
      <c r="A20" s="74">
        <v>2</v>
      </c>
      <c r="B20" s="128"/>
      <c r="C20" s="49" t="s">
        <v>82</v>
      </c>
      <c r="D20" s="42">
        <v>20</v>
      </c>
      <c r="E20" s="43"/>
      <c r="F20" s="44">
        <v>5</v>
      </c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>
        <v>10</v>
      </c>
      <c r="R20" s="44">
        <v>25</v>
      </c>
      <c r="S20" s="44">
        <v>35</v>
      </c>
      <c r="T20" s="50" t="s">
        <v>47</v>
      </c>
      <c r="U20" s="46">
        <v>2</v>
      </c>
      <c r="V20" s="43"/>
      <c r="W20" s="43"/>
      <c r="X20" s="43"/>
      <c r="Y20" s="43"/>
      <c r="Z20" s="43"/>
      <c r="AA20" s="43"/>
      <c r="AB20" s="43"/>
      <c r="AC20" s="43"/>
      <c r="AD20" s="44"/>
      <c r="AE20" s="44"/>
      <c r="AF20" s="44"/>
      <c r="AG20" s="44"/>
      <c r="AH20" s="44"/>
      <c r="AI20" s="44"/>
      <c r="AJ20" s="44"/>
      <c r="AK20" s="44"/>
      <c r="AL20" s="45"/>
      <c r="AM20" s="46"/>
      <c r="AN20" s="47">
        <v>35</v>
      </c>
      <c r="AO20" s="47">
        <v>2</v>
      </c>
    </row>
    <row r="21" spans="1:41" s="39" customFormat="1" ht="25.5">
      <c r="A21" s="32"/>
      <c r="B21" s="53"/>
      <c r="C21" s="51" t="s">
        <v>38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4"/>
      <c r="W21" s="34"/>
      <c r="X21" s="34"/>
      <c r="Y21" s="34"/>
      <c r="Z21" s="34"/>
      <c r="AA21" s="34"/>
      <c r="AB21" s="34"/>
      <c r="AC21" s="34"/>
      <c r="AD21" s="35"/>
      <c r="AE21" s="35"/>
      <c r="AF21" s="35"/>
      <c r="AG21" s="35"/>
      <c r="AH21" s="35"/>
      <c r="AI21" s="35"/>
      <c r="AJ21" s="35"/>
      <c r="AK21" s="35"/>
      <c r="AL21" s="37"/>
      <c r="AM21" s="36"/>
      <c r="AN21" s="38"/>
      <c r="AO21" s="38"/>
    </row>
    <row r="22" spans="1:41" ht="37.5" customHeight="1">
      <c r="A22" s="72">
        <v>3</v>
      </c>
      <c r="B22" s="129" t="s">
        <v>78</v>
      </c>
      <c r="C22" s="67" t="s">
        <v>53</v>
      </c>
      <c r="D22" s="2">
        <v>15</v>
      </c>
      <c r="E22" s="3">
        <v>10</v>
      </c>
      <c r="F22" s="4"/>
      <c r="G22" s="4"/>
      <c r="H22" s="4"/>
      <c r="I22" s="4"/>
      <c r="J22" s="4"/>
      <c r="K22" s="4">
        <v>40</v>
      </c>
      <c r="L22" s="4"/>
      <c r="M22" s="4"/>
      <c r="N22" s="4"/>
      <c r="O22" s="4"/>
      <c r="P22" s="4"/>
      <c r="Q22" s="4">
        <v>15</v>
      </c>
      <c r="R22" s="4">
        <v>65</v>
      </c>
      <c r="S22" s="4">
        <v>80</v>
      </c>
      <c r="T22" s="29" t="s">
        <v>46</v>
      </c>
      <c r="U22" s="46">
        <v>4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>
        <v>80</v>
      </c>
      <c r="AI22" s="4"/>
      <c r="AJ22" s="4"/>
      <c r="AK22" s="4">
        <f>SUM(V22:AI22)</f>
        <v>80</v>
      </c>
      <c r="AL22" s="22" t="s">
        <v>47</v>
      </c>
      <c r="AM22" s="12">
        <v>3</v>
      </c>
      <c r="AN22" s="14">
        <f>SUM(S22,AK22)</f>
        <v>160</v>
      </c>
      <c r="AO22" s="14">
        <f>SUM(U22,AM22)</f>
        <v>7</v>
      </c>
    </row>
    <row r="23" spans="1:41" ht="36" customHeight="1">
      <c r="A23" s="73">
        <v>4</v>
      </c>
      <c r="B23" s="130"/>
      <c r="C23" s="68" t="s">
        <v>91</v>
      </c>
      <c r="D23" s="2">
        <v>10</v>
      </c>
      <c r="E23" s="3"/>
      <c r="F23" s="4">
        <v>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15</v>
      </c>
      <c r="S23" s="4">
        <v>20</v>
      </c>
      <c r="T23" s="29" t="s">
        <v>86</v>
      </c>
      <c r="U23" s="46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22"/>
      <c r="AM23" s="12"/>
      <c r="AN23" s="14">
        <v>20</v>
      </c>
      <c r="AO23" s="14">
        <v>1</v>
      </c>
    </row>
    <row r="24" spans="1:41" ht="15" customHeight="1">
      <c r="A24" s="125">
        <v>5</v>
      </c>
      <c r="B24" s="123" t="s">
        <v>80</v>
      </c>
      <c r="C24" s="66" t="s">
        <v>61</v>
      </c>
      <c r="D24" s="42">
        <v>5</v>
      </c>
      <c r="E24" s="3"/>
      <c r="F24" s="4">
        <v>10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f>SUM(D24:P24)</f>
        <v>15</v>
      </c>
      <c r="S24" s="4">
        <f>SUM(D24:Q24)</f>
        <v>20</v>
      </c>
      <c r="T24" s="29" t="s">
        <v>47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f>SUM(S24,AK24)</f>
        <v>20</v>
      </c>
      <c r="AO24" s="14">
        <f>SUM(U24,AM24)</f>
        <v>1</v>
      </c>
    </row>
    <row r="25" spans="1:41" ht="22.5" customHeight="1">
      <c r="A25" s="126"/>
      <c r="B25" s="124"/>
      <c r="C25" s="69" t="s">
        <v>84</v>
      </c>
      <c r="D25" s="2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2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/>
      <c r="AO25" s="14"/>
    </row>
    <row r="26" spans="1:41" ht="29.25" customHeight="1">
      <c r="A26" s="106"/>
      <c r="B26" s="94"/>
      <c r="C26" s="69" t="s">
        <v>87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s="39" customFormat="1" ht="26.25" customHeight="1">
      <c r="A27" s="32"/>
      <c r="B27" s="53"/>
      <c r="C27" s="51" t="s">
        <v>43</v>
      </c>
      <c r="D27" s="33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6"/>
      <c r="V27" s="34"/>
      <c r="W27" s="34"/>
      <c r="X27" s="34"/>
      <c r="Y27" s="34"/>
      <c r="Z27" s="34"/>
      <c r="AA27" s="34"/>
      <c r="AB27" s="34"/>
      <c r="AC27" s="34"/>
      <c r="AD27" s="35"/>
      <c r="AE27" s="35"/>
      <c r="AF27" s="35"/>
      <c r="AG27" s="35"/>
      <c r="AH27" s="35"/>
      <c r="AI27" s="35"/>
      <c r="AJ27" s="35"/>
      <c r="AK27" s="35"/>
      <c r="AL27" s="37"/>
      <c r="AM27" s="36"/>
      <c r="AN27" s="38"/>
      <c r="AO27" s="38"/>
    </row>
    <row r="28" spans="1:41" ht="15" customHeight="1">
      <c r="A28" s="72">
        <v>6</v>
      </c>
      <c r="B28" s="123" t="s">
        <v>78</v>
      </c>
      <c r="C28" s="67" t="s">
        <v>44</v>
      </c>
      <c r="D28" s="2"/>
      <c r="E28" s="3"/>
      <c r="F28" s="4"/>
      <c r="G28" s="4"/>
      <c r="H28" s="4"/>
      <c r="I28" s="4"/>
      <c r="J28" s="4"/>
      <c r="K28" s="4">
        <v>80</v>
      </c>
      <c r="L28" s="4"/>
      <c r="M28" s="4"/>
      <c r="N28" s="4"/>
      <c r="O28" s="4"/>
      <c r="P28" s="4"/>
      <c r="Q28" s="4">
        <v>10</v>
      </c>
      <c r="R28" s="4">
        <v>80</v>
      </c>
      <c r="S28" s="4">
        <v>90</v>
      </c>
      <c r="T28" s="29" t="s">
        <v>46</v>
      </c>
      <c r="U28" s="12">
        <v>5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200</v>
      </c>
      <c r="AI28" s="4"/>
      <c r="AJ28" s="4"/>
      <c r="AK28" s="4">
        <f>SUM(V28:AI28)</f>
        <v>200</v>
      </c>
      <c r="AL28" s="22" t="s">
        <v>47</v>
      </c>
      <c r="AM28" s="12">
        <v>7</v>
      </c>
      <c r="AN28" s="14">
        <f>SUM(S28,AK28)</f>
        <v>290</v>
      </c>
      <c r="AO28" s="14">
        <f>SUM(U28,AM28)</f>
        <v>12</v>
      </c>
    </row>
    <row r="29" spans="1:41" ht="15" customHeight="1">
      <c r="A29" s="72">
        <v>7</v>
      </c>
      <c r="B29" s="127"/>
      <c r="C29" s="67" t="s">
        <v>45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40</v>
      </c>
      <c r="Q29" s="4"/>
      <c r="R29" s="4"/>
      <c r="S29" s="4">
        <f>SUM(D29:Q29)</f>
        <v>40</v>
      </c>
      <c r="T29" s="29" t="s">
        <v>47</v>
      </c>
      <c r="U29" s="12">
        <v>1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120</v>
      </c>
      <c r="AI29" s="4"/>
      <c r="AJ29" s="4"/>
      <c r="AK29" s="4">
        <f>SUM(V29:AI29)</f>
        <v>120</v>
      </c>
      <c r="AL29" s="22" t="s">
        <v>47</v>
      </c>
      <c r="AM29" s="12">
        <v>6</v>
      </c>
      <c r="AN29" s="14">
        <f>SUM(S29,AK29)</f>
        <v>160</v>
      </c>
      <c r="AO29" s="14">
        <f>SUM(U29,AM29)</f>
        <v>7</v>
      </c>
    </row>
    <row r="30" spans="1:41" ht="15" customHeight="1">
      <c r="A30" s="72">
        <v>8</v>
      </c>
      <c r="B30" s="127"/>
      <c r="C30" s="67" t="s">
        <v>55</v>
      </c>
      <c r="D30" s="4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80</v>
      </c>
      <c r="Q30" s="44"/>
      <c r="R30" s="4"/>
      <c r="S30" s="4">
        <v>80</v>
      </c>
      <c r="T30" s="29" t="s">
        <v>47</v>
      </c>
      <c r="U30" s="46">
        <v>3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47</v>
      </c>
      <c r="AM30" s="12">
        <v>4</v>
      </c>
      <c r="AN30" s="14">
        <f>SUM(S30,AK30)</f>
        <v>200</v>
      </c>
      <c r="AO30" s="14">
        <f>SUM(U30,AM30)</f>
        <v>7</v>
      </c>
    </row>
    <row r="31" spans="1:41" ht="15" customHeight="1">
      <c r="A31" s="72">
        <v>9</v>
      </c>
      <c r="B31" s="127"/>
      <c r="C31" s="67" t="s">
        <v>62</v>
      </c>
      <c r="D31" s="2">
        <v>20</v>
      </c>
      <c r="E31" s="3"/>
      <c r="F31" s="4"/>
      <c r="G31" s="4"/>
      <c r="H31" s="4"/>
      <c r="I31" s="4"/>
      <c r="J31" s="4"/>
      <c r="K31" s="4">
        <v>40</v>
      </c>
      <c r="L31" s="4"/>
      <c r="M31" s="4"/>
      <c r="N31" s="4"/>
      <c r="O31" s="4"/>
      <c r="P31" s="4"/>
      <c r="Q31" s="4">
        <v>15</v>
      </c>
      <c r="R31" s="4">
        <v>60</v>
      </c>
      <c r="S31" s="4">
        <v>75</v>
      </c>
      <c r="T31" s="29" t="s">
        <v>47</v>
      </c>
      <c r="U31" s="12">
        <v>3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40</v>
      </c>
      <c r="AI31" s="4"/>
      <c r="AJ31" s="4"/>
      <c r="AK31" s="4">
        <f>SUM(V31:AI31)</f>
        <v>40</v>
      </c>
      <c r="AL31" s="22" t="s">
        <v>47</v>
      </c>
      <c r="AM31" s="12">
        <v>2</v>
      </c>
      <c r="AN31" s="14">
        <f aca="true" t="shared" si="0" ref="AN31:AN37">SUM(S31,AK31)</f>
        <v>115</v>
      </c>
      <c r="AO31" s="14">
        <f aca="true" t="shared" si="1" ref="AO31:AO38">SUM(U31,AM31)</f>
        <v>5</v>
      </c>
    </row>
    <row r="32" spans="1:41" ht="15" customHeight="1">
      <c r="A32" s="72">
        <v>10</v>
      </c>
      <c r="B32" s="127"/>
      <c r="C32" s="67" t="s">
        <v>63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f>SUM(D32:P32)</f>
        <v>65</v>
      </c>
      <c r="S32" s="4">
        <f>SUM(D32:Q32)</f>
        <v>80</v>
      </c>
      <c r="T32" s="29" t="s">
        <v>46</v>
      </c>
      <c r="U32" s="46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47</v>
      </c>
      <c r="AM32" s="12">
        <v>2</v>
      </c>
      <c r="AN32" s="14">
        <f t="shared" si="0"/>
        <v>120</v>
      </c>
      <c r="AO32" s="14">
        <f t="shared" si="1"/>
        <v>6</v>
      </c>
    </row>
    <row r="33" spans="1:41" ht="27" customHeight="1">
      <c r="A33" s="72">
        <v>11</v>
      </c>
      <c r="B33" s="127"/>
      <c r="C33" s="70" t="s">
        <v>66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v>65</v>
      </c>
      <c r="S33" s="4">
        <v>80</v>
      </c>
      <c r="T33" s="29" t="s">
        <v>47</v>
      </c>
      <c r="U33" s="46">
        <v>3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/>
      <c r="AK33" s="4"/>
      <c r="AL33" s="22"/>
      <c r="AM33" s="12"/>
      <c r="AN33" s="14">
        <v>80</v>
      </c>
      <c r="AO33" s="14">
        <v>3</v>
      </c>
    </row>
    <row r="34" spans="1:41" ht="15" customHeight="1">
      <c r="A34" s="72">
        <v>12</v>
      </c>
      <c r="B34" s="127"/>
      <c r="C34" s="67" t="s">
        <v>64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4">
        <v>15</v>
      </c>
      <c r="R34" s="4">
        <f>SUM(D34:P34)</f>
        <v>30</v>
      </c>
      <c r="S34" s="4">
        <f>SUM(D34:Q34)</f>
        <v>45</v>
      </c>
      <c r="T34" s="29" t="s">
        <v>47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72">
        <v>13</v>
      </c>
      <c r="B35" s="127"/>
      <c r="C35" s="66" t="s">
        <v>54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4">
        <v>10</v>
      </c>
      <c r="R35" s="4">
        <v>15</v>
      </c>
      <c r="S35" s="4">
        <v>25</v>
      </c>
      <c r="T35" s="54" t="s">
        <v>47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72">
        <v>14</v>
      </c>
      <c r="B36" s="127"/>
      <c r="C36" s="67" t="s">
        <v>83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4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47</v>
      </c>
      <c r="AM36" s="12">
        <v>2</v>
      </c>
      <c r="AN36" s="14">
        <v>20</v>
      </c>
      <c r="AO36" s="14">
        <v>2</v>
      </c>
    </row>
    <row r="37" spans="1:41" ht="15" customHeight="1" thickBot="1">
      <c r="A37" s="72">
        <v>15</v>
      </c>
      <c r="B37" s="128"/>
      <c r="C37" s="71" t="s">
        <v>65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0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46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113" t="s">
        <v>3</v>
      </c>
      <c r="B38" s="114"/>
      <c r="C38" s="131"/>
      <c r="D38" s="5">
        <f aca="true" t="shared" si="2" ref="D38:S38">SUM(D17:D37)</f>
        <v>145</v>
      </c>
      <c r="E38" s="5">
        <f t="shared" si="2"/>
        <v>10</v>
      </c>
      <c r="F38" s="5">
        <f t="shared" si="2"/>
        <v>40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120</v>
      </c>
      <c r="R38" s="5">
        <f t="shared" si="2"/>
        <v>450</v>
      </c>
      <c r="S38" s="5">
        <f t="shared" si="2"/>
        <v>690</v>
      </c>
      <c r="T38" s="26" t="s">
        <v>59</v>
      </c>
      <c r="U38" s="5">
        <v>31</v>
      </c>
      <c r="V38" s="5">
        <f aca="true" t="shared" si="3" ref="V38:AK38">SUM(V17:V37)</f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67</v>
      </c>
      <c r="AM38" s="5">
        <f>SUM(AM17:AM37)</f>
        <v>29</v>
      </c>
      <c r="AN38" s="62">
        <f>SUM(AN18:AN37)</f>
        <v>1310</v>
      </c>
      <c r="AO38" s="15">
        <f t="shared" si="1"/>
        <v>60</v>
      </c>
    </row>
    <row r="39" ht="12.75">
      <c r="C39" s="52" t="s">
        <v>76</v>
      </c>
    </row>
    <row r="40" ht="12.75">
      <c r="C40" s="52" t="s">
        <v>77</v>
      </c>
    </row>
    <row r="44" spans="3:38" ht="12.75">
      <c r="C44" s="90">
        <v>44251</v>
      </c>
      <c r="O44" t="s">
        <v>72</v>
      </c>
      <c r="AF44" s="104" t="s">
        <v>109</v>
      </c>
      <c r="AG44" s="103"/>
      <c r="AH44" s="103"/>
      <c r="AI44" s="103"/>
      <c r="AJ44" s="103"/>
      <c r="AK44" s="103"/>
      <c r="AL44" s="103"/>
    </row>
    <row r="45" spans="3:38" ht="12.75">
      <c r="C45" s="6" t="s">
        <v>8</v>
      </c>
      <c r="M45" s="7"/>
      <c r="O45" s="103" t="s">
        <v>4</v>
      </c>
      <c r="P45" s="103"/>
      <c r="Q45" s="103"/>
      <c r="R45" s="103"/>
      <c r="S45" s="103"/>
      <c r="T45" s="103"/>
      <c r="U45" s="103"/>
      <c r="AF45" s="103" t="s">
        <v>5</v>
      </c>
      <c r="AG45" s="103"/>
      <c r="AH45" s="103"/>
      <c r="AI45" s="103"/>
      <c r="AJ45" s="103"/>
      <c r="AK45" s="103"/>
      <c r="AL45" s="103"/>
    </row>
  </sheetData>
  <sheetProtection password="FD49" sheet="1" selectLockedCells="1" selectUnlockedCells="1"/>
  <mergeCells count="19">
    <mergeCell ref="AF44:AL44"/>
    <mergeCell ref="O45:U45"/>
    <mergeCell ref="AF45:AL45"/>
    <mergeCell ref="B24:B26"/>
    <mergeCell ref="A24:A26"/>
    <mergeCell ref="B18:B20"/>
    <mergeCell ref="B22:B23"/>
    <mergeCell ref="B28:B37"/>
    <mergeCell ref="A38:C38"/>
    <mergeCell ref="AJ2:AN2"/>
    <mergeCell ref="AJ4:AN4"/>
    <mergeCell ref="A5:AO5"/>
    <mergeCell ref="A15:A16"/>
    <mergeCell ref="C15:C16"/>
    <mergeCell ref="D15:U15"/>
    <mergeCell ref="V15:AM15"/>
    <mergeCell ref="AN15:AN16"/>
    <mergeCell ref="AO15:AO16"/>
    <mergeCell ref="B15:B16"/>
  </mergeCells>
  <printOptions/>
  <pageMargins left="0.7" right="0.7" top="0.75" bottom="0.75" header="0.3" footer="0.3"/>
  <pageSetup fitToHeight="1" fitToWidth="1" horizontalDpi="600" verticalDpi="600" orientation="landscape" paperSize="9" scale="48" r:id="rId2"/>
  <headerFooter>
    <oddHeader xml:space="preserve">&amp;C&amp;RZałącznik nr 4     do Uchwały Senatu nr 1630     Uniwersytetu Medycznego we Wrocławiu     z dnia 30 marca 2016 r.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2020-01-15T10:23:47Z</cp:lastPrinted>
  <dcterms:created xsi:type="dcterms:W3CDTF">2014-08-22T07:06:50Z</dcterms:created>
  <dcterms:modified xsi:type="dcterms:W3CDTF">2021-07-30T10:52:07Z</dcterms:modified>
  <cp:category/>
  <cp:version/>
  <cp:contentType/>
  <cp:contentStatus/>
</cp:coreProperties>
</file>