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930" activeTab="3"/>
  </bookViews>
  <sheets>
    <sheet name="I ROK" sheetId="1" r:id="rId1"/>
    <sheet name="II ROK" sheetId="2" r:id="rId2"/>
    <sheet name="III ROK" sheetId="3" r:id="rId3"/>
    <sheet name="Raport zgodności" sheetId="4" r:id="rId4"/>
  </sheets>
  <externalReferences>
    <externalReference r:id="rId7"/>
    <externalReference r:id="rId8"/>
  </externalReferences>
  <definedNames>
    <definedName name="_xlnm.Print_Area" localSheetId="0">'I ROK'!$A$1:$AO$46</definedName>
    <definedName name="_xlnm.Print_Area" localSheetId="1">'II ROK'!$A$1:$AO$41</definedName>
    <definedName name="_xlnm.Print_Area" localSheetId="2">'III ROK'!$A$1:$AO$49</definedName>
    <definedName name="Rodzaje_zajęć">#REF!</definedName>
    <definedName name="RodzajeZajec" localSheetId="1">'[2]Arkusz1'!$A$4:$A$6</definedName>
    <definedName name="RodzajeZajec" localSheetId="2">'[1]Arkusz1'!$A$4:$A$6</definedName>
    <definedName name="RodzajeZajec">#REF!</definedName>
    <definedName name="RodzajZajęć">#REF!</definedName>
  </definedNames>
  <calcPr fullCalcOnLoad="1"/>
</workbook>
</file>

<file path=xl/comments1.xml><?xml version="1.0" encoding="utf-8"?>
<comments xmlns="http://schemas.openxmlformats.org/spreadsheetml/2006/main">
  <authors>
    <author>Jacek Polanski</author>
  </authors>
  <commentList>
    <comment ref="C24" authorId="0">
      <text>
        <r>
          <rPr>
            <b/>
            <sz val="9"/>
            <rFont val="Tahoma"/>
            <family val="2"/>
          </rPr>
          <t>Jacek Polanski: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<sst xmlns="http://schemas.openxmlformats.org/spreadsheetml/2006/main" count="347" uniqueCount="101">
  <si>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</si>
  <si>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</si>
  <si>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</si>
  <si>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</si>
  <si>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</si>
  <si>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</si>
  <si>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</si>
  <si>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</si>
  <si>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</si>
  <si>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</si>
  <si>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</si>
  <si>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</si>
  <si>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</si>
  <si>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</si>
  <si>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</si>
  <si>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</si>
  <si>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</si>
  <si>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</si>
  <si>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</si>
  <si>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</si>
  <si>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</si>
  <si>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</si>
  <si>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</si>
  <si>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</si>
  <si>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</si>
  <si>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</si>
  <si>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</si>
  <si>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</si>
  <si>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</si>
  <si>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</si>
  <si>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</si>
  <si>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</si>
  <si>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</si>
  <si>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Załącznik nr 4</t>
  </si>
  <si>
    <t>Uniwersytetu Medycznego we Wrocławiu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</si>
  <si>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</si>
  <si>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</si>
  <si>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</si>
  <si>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</si>
  <si>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</si>
  <si>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</si>
  <si>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do Uchwały Senatu nr 1630</t>
  </si>
  <si>
    <t>z dnia 30 marca 2016 r.</t>
  </si>
  <si>
    <t>Anatomia</t>
  </si>
  <si>
    <t>Biochemia i biofizyka</t>
  </si>
  <si>
    <t>Mikrobiologia i parazytologia</t>
  </si>
  <si>
    <t>Fizjologia</t>
  </si>
  <si>
    <t>Patologia</t>
  </si>
  <si>
    <t xml:space="preserve">Farmakologia </t>
  </si>
  <si>
    <t>Genetyka</t>
  </si>
  <si>
    <t>ZAL</t>
  </si>
  <si>
    <t>Podstawy pielęgniarstwa</t>
  </si>
  <si>
    <t>Promocja zdrowia</t>
  </si>
  <si>
    <t>Badanie fizykalne</t>
  </si>
  <si>
    <t>Pediatria i pielęgniarstwo pediatryczne</t>
  </si>
  <si>
    <t>Podstawy ratownictwa medycznego</t>
  </si>
  <si>
    <t>Interna i pielęgniarstwo internistyczne</t>
  </si>
  <si>
    <t>Chirurgia i pielegniarstwo chirurgiczne</t>
  </si>
  <si>
    <t>Język angielski</t>
  </si>
  <si>
    <t>Prawo</t>
  </si>
  <si>
    <t>Psychologia</t>
  </si>
  <si>
    <t>Socjologia</t>
  </si>
  <si>
    <t>Pedagogika</t>
  </si>
  <si>
    <t>Zdrowie publiczne</t>
  </si>
  <si>
    <t>Filozofia i  etyka zawodu pielęgniarki</t>
  </si>
  <si>
    <t>EGZ</t>
  </si>
  <si>
    <t>Zespół Programowy</t>
  </si>
  <si>
    <t>Wydział Nauk o Zdrowiu</t>
  </si>
  <si>
    <t>stacjonarne</t>
  </si>
  <si>
    <t>Anestezjologia i pielęgniarstwo w stanach zagrożenia życia</t>
  </si>
  <si>
    <t>Położnictwo, ginekologia i pielęgniarstwo położniczo-ginekologiczne</t>
  </si>
  <si>
    <t>Geriatria i pielęgniarstwo geriatryczne</t>
  </si>
  <si>
    <t>Neurologia i pielęgniarstwo neurologiczne</t>
  </si>
  <si>
    <t xml:space="preserve">Opieka paliatywna </t>
  </si>
  <si>
    <t>Psychiatria i pielęgniarstwo psychiatryczne</t>
  </si>
  <si>
    <t>Podstawowa opieka zdrowotna</t>
  </si>
  <si>
    <t>Badania w pielęgniarstwie: część teoretyczna</t>
  </si>
  <si>
    <t>Badania w pielęgniarstwie: część praktyczna</t>
  </si>
  <si>
    <t>Seminarium dyplomowe</t>
  </si>
  <si>
    <t xml:space="preserve">EGZAMIN DYPLOMOWY </t>
  </si>
  <si>
    <t>Obowiązkowe</t>
  </si>
  <si>
    <t>RADIOLOGIA</t>
  </si>
  <si>
    <t>DIETETYKA</t>
  </si>
  <si>
    <t>Badania naukowe w pielęgniarstwie</t>
  </si>
  <si>
    <t>Zajęcia fakultatyywne do wyboru: język migowy, promocja zdrowia psychicznego, zakażenia szpitalne</t>
  </si>
  <si>
    <t>Chirurgia i pielęgniarstwo chirurgiczne</t>
  </si>
  <si>
    <t>Rehabilitacja i pielęgnowanie niepełnosprawnych</t>
  </si>
  <si>
    <t>Pielęgniarstwo I stopnia</t>
  </si>
  <si>
    <t>PLAN STUDIÓW na rok akademicki  2018/2019 uchwalony przez Radę Wydziału w dniu 19 grudnia 2017 r.</t>
  </si>
  <si>
    <t>PLAN STUDIÓW na rok akademicki  2019/2020 uchwalony przez Radę Wydziału w dniu 19 grudnia 2017 r.</t>
  </si>
  <si>
    <t>PLAN STUDIÓW na rok akademicki 2020/2021 uchwalony przez Radę Wydziału w dniu 19 grudnia 2017 r.</t>
  </si>
  <si>
    <t>Pl I st cykl 18 21 (RW ).xls — raport zgodności</t>
  </si>
  <si>
    <t>Uruchom na: 01.12.2020 14:24</t>
  </si>
  <si>
    <t>Jeśli skoroszyt zostanie zapisany w starszym formacie pliku lub otwarty w starszej wersji programu Microsoft Excel, wymienione funkcje będą niedostępne.</t>
  </si>
  <si>
    <t>Nieznaczna utrata wierności danych</t>
  </si>
  <si>
    <t>Liczba wystąpień</t>
  </si>
  <si>
    <t>Wersja</t>
  </si>
  <si>
    <t>Niektóre formuły w tym skoroszycie są połączone z innymi skoroszytami, które są zamknięte. Gdy te formuły będą ponownie obliczane we wcześniejszych wersjach programu Excel bez otwierania połączonych skoroszytów, znaki przekraczające limit 255 znaków nie zostaną zwrócone.</t>
  </si>
  <si>
    <t>Excel 97–2003</t>
  </si>
  <si>
    <t>2
Nazwy zdefiniowane</t>
  </si>
  <si>
    <t>Niektóre komórki lub style w tym skoroszycie zawierają formatowanie, które nie jest obsługiwane w wybranym formacie pliku. Te formaty zostaną przekonwertowane na najbardziej podobne dostępne formaty.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</si>
</sst>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/>
    </border>
    <border>
      <left>
        <color indexed="63"/>
      </left>
      <right style="medium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>
        <color indexed="8"/>
      </top>
      <bottom style="medium"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textRotation="90"/>
    </xf>
    <xf numFmtId="0" fontId="0" fillId="0" borderId="15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8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164" fontId="0" fillId="0" borderId="18" xfId="0" applyNumberFormat="1" applyFont="1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11" borderId="18" xfId="0" applyFont="1" applyFill="1" applyBorder="1" applyAlignment="1">
      <alignment horizontal="right"/>
    </xf>
    <xf numFmtId="164" fontId="0" fillId="11" borderId="20" xfId="0" applyNumberFormat="1" applyFont="1" applyFill="1" applyBorder="1" applyAlignment="1">
      <alignment/>
    </xf>
    <xf numFmtId="164" fontId="0" fillId="11" borderId="21" xfId="0" applyNumberFormat="1" applyFont="1" applyFill="1" applyBorder="1" applyAlignment="1">
      <alignment/>
    </xf>
    <xf numFmtId="0" fontId="0" fillId="11" borderId="21" xfId="0" applyFont="1" applyFill="1" applyBorder="1" applyAlignment="1">
      <alignment/>
    </xf>
    <xf numFmtId="164" fontId="0" fillId="11" borderId="12" xfId="0" applyNumberFormat="1" applyFont="1" applyFill="1" applyBorder="1" applyAlignment="1">
      <alignment/>
    </xf>
    <xf numFmtId="164" fontId="2" fillId="11" borderId="11" xfId="0" applyNumberFormat="1" applyFont="1" applyFill="1" applyBorder="1" applyAlignment="1">
      <alignment/>
    </xf>
    <xf numFmtId="0" fontId="0" fillId="11" borderId="0" xfId="0" applyFont="1" applyFill="1" applyAlignment="1">
      <alignment/>
    </xf>
    <xf numFmtId="164" fontId="0" fillId="11" borderId="18" xfId="0" applyNumberFormat="1" applyFont="1" applyFill="1" applyBorder="1" applyAlignment="1">
      <alignment/>
    </xf>
    <xf numFmtId="164" fontId="0" fillId="10" borderId="18" xfId="0" applyNumberFormat="1" applyFont="1" applyFill="1" applyBorder="1" applyAlignment="1">
      <alignment/>
    </xf>
    <xf numFmtId="164" fontId="0" fillId="10" borderId="20" xfId="0" applyNumberFormat="1" applyFont="1" applyFill="1" applyBorder="1" applyAlignment="1">
      <alignment/>
    </xf>
    <xf numFmtId="164" fontId="0" fillId="10" borderId="21" xfId="0" applyNumberFormat="1" applyFont="1" applyFill="1" applyBorder="1" applyAlignment="1">
      <alignment/>
    </xf>
    <xf numFmtId="0" fontId="0" fillId="10" borderId="21" xfId="0" applyFont="1" applyFill="1" applyBorder="1" applyAlignment="1">
      <alignment/>
    </xf>
    <xf numFmtId="164" fontId="0" fillId="10" borderId="12" xfId="0" applyNumberFormat="1" applyFont="1" applyFill="1" applyBorder="1" applyAlignment="1">
      <alignment/>
    </xf>
    <xf numFmtId="164" fontId="2" fillId="10" borderId="11" xfId="0" applyNumberFormat="1" applyFont="1" applyFill="1" applyBorder="1" applyAlignment="1">
      <alignment/>
    </xf>
    <xf numFmtId="164" fontId="2" fillId="10" borderId="12" xfId="0" applyNumberFormat="1" applyFont="1" applyFill="1" applyBorder="1" applyAlignment="1">
      <alignment/>
    </xf>
    <xf numFmtId="0" fontId="0" fillId="10" borderId="18" xfId="0" applyFont="1" applyFill="1" applyBorder="1" applyAlignment="1">
      <alignment horizontal="right"/>
    </xf>
    <xf numFmtId="0" fontId="0" fillId="10" borderId="19" xfId="0" applyFont="1" applyFill="1" applyBorder="1" applyAlignment="1">
      <alignment horizontal="right"/>
    </xf>
    <xf numFmtId="0" fontId="0" fillId="10" borderId="0" xfId="0" applyFont="1" applyFill="1" applyAlignment="1">
      <alignment/>
    </xf>
    <xf numFmtId="0" fontId="0" fillId="13" borderId="18" xfId="0" applyFont="1" applyFill="1" applyBorder="1" applyAlignment="1">
      <alignment horizontal="right"/>
    </xf>
    <xf numFmtId="164" fontId="0" fillId="13" borderId="18" xfId="0" applyNumberFormat="1" applyFont="1" applyFill="1" applyBorder="1" applyAlignment="1">
      <alignment/>
    </xf>
    <xf numFmtId="164" fontId="0" fillId="13" borderId="20" xfId="0" applyNumberFormat="1" applyFont="1" applyFill="1" applyBorder="1" applyAlignment="1">
      <alignment/>
    </xf>
    <xf numFmtId="164" fontId="0" fillId="13" borderId="21" xfId="0" applyNumberFormat="1" applyFont="1" applyFill="1" applyBorder="1" applyAlignment="1">
      <alignment/>
    </xf>
    <xf numFmtId="0" fontId="0" fillId="13" borderId="21" xfId="0" applyFont="1" applyFill="1" applyBorder="1" applyAlignment="1">
      <alignment/>
    </xf>
    <xf numFmtId="164" fontId="0" fillId="13" borderId="12" xfId="0" applyNumberFormat="1" applyFont="1" applyFill="1" applyBorder="1" applyAlignment="1">
      <alignment/>
    </xf>
    <xf numFmtId="164" fontId="2" fillId="13" borderId="11" xfId="0" applyNumberFormat="1" applyFont="1" applyFill="1" applyBorder="1" applyAlignment="1">
      <alignment/>
    </xf>
    <xf numFmtId="0" fontId="0" fillId="13" borderId="0" xfId="0" applyFont="1" applyFill="1" applyAlignment="1">
      <alignment/>
    </xf>
    <xf numFmtId="0" fontId="0" fillId="11" borderId="21" xfId="0" applyFont="1" applyFill="1" applyBorder="1" applyAlignment="1">
      <alignment horizontal="right"/>
    </xf>
    <xf numFmtId="0" fontId="0" fillId="13" borderId="21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164" fontId="0" fillId="11" borderId="20" xfId="0" applyNumberFormat="1" applyFill="1" applyBorder="1" applyAlignment="1">
      <alignment/>
    </xf>
    <xf numFmtId="0" fontId="4" fillId="11" borderId="23" xfId="0" applyFont="1" applyFill="1" applyBorder="1" applyAlignment="1">
      <alignment horizontal="left" vertical="center" wrapText="1"/>
    </xf>
    <xf numFmtId="0" fontId="4" fillId="13" borderId="23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10" borderId="23" xfId="0" applyFont="1" applyFill="1" applyBorder="1" applyAlignment="1">
      <alignment horizontal="left" vertical="center" wrapText="1"/>
    </xf>
    <xf numFmtId="0" fontId="0" fillId="0" borderId="26" xfId="0" applyFont="1" applyBorder="1" applyAlignment="1">
      <alignment horizontal="right"/>
    </xf>
    <xf numFmtId="0" fontId="4" fillId="10" borderId="27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29" xfId="0" applyFont="1" applyBorder="1" applyAlignment="1">
      <alignment horizontal="right"/>
    </xf>
    <xf numFmtId="0" fontId="0" fillId="0" borderId="30" xfId="0" applyFont="1" applyBorder="1" applyAlignment="1">
      <alignment wrapText="1"/>
    </xf>
    <xf numFmtId="0" fontId="4" fillId="0" borderId="31" xfId="0" applyFont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right" textRotation="90"/>
    </xf>
    <xf numFmtId="0" fontId="2" fillId="0" borderId="41" xfId="0" applyFont="1" applyBorder="1" applyAlignment="1">
      <alignment horizontal="right" textRotation="90"/>
    </xf>
    <xf numFmtId="0" fontId="2" fillId="0" borderId="42" xfId="0" applyFont="1" applyBorder="1" applyAlignment="1">
      <alignment horizontal="right" textRotation="90"/>
    </xf>
    <xf numFmtId="0" fontId="2" fillId="0" borderId="43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4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46" xfId="0" applyNumberFormat="1" applyBorder="1" applyAlignment="1">
      <alignment vertical="top" wrapText="1"/>
    </xf>
    <xf numFmtId="0" fontId="0" fillId="0" borderId="47" xfId="0" applyNumberFormat="1" applyBorder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7" xfId="0" applyNumberFormat="1" applyBorder="1" applyAlignment="1">
      <alignment horizontal="center" vertical="top" wrapText="1"/>
    </xf>
    <xf numFmtId="0" fontId="0" fillId="0" borderId="48" xfId="0" applyNumberForma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219075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752475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ierownik\AppData\Local\Microsoft\Windows\Temporary%20Internet%20Files\Content.Outlook\9Y0057LJ\PLANY%20KSZTA&#321;CENIA%20%203%20ROK%20I%20STOPIE&#323;%2019%2001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ierownik\AppData\Local\Microsoft\Windows\Temporary%20Internet%20Files\Content.Outlook\9Y0057LJ\PLANY%20KSZTA&#321;CENIA%20%202%20ROK%20I%20STOPIE&#323;%2019%2001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Arkusz1"/>
    </sheetNames>
    <sheetDataSet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6"/>
  <sheetViews>
    <sheetView showZeros="0" zoomScale="70" zoomScaleNormal="70" zoomScaleSheetLayoutView="100" zoomScalePageLayoutView="25" workbookViewId="0" topLeftCell="A1">
      <selection activeCell="A7" sqref="A7"/>
    </sheetView>
  </sheetViews>
  <sheetFormatPr defaultColWidth="9.140625" defaultRowHeight="12.75"/>
  <cols>
    <col min="1" max="1" width="9.8515625" style="12" customWidth="1"/>
    <col min="2" max="2" width="13.28125" style="12" customWidth="1"/>
    <col min="3" max="3" width="34.7109375" style="12" customWidth="1"/>
    <col min="4" max="4" width="7.8515625" style="12" customWidth="1"/>
    <col min="5" max="5" width="7.00390625" style="12" customWidth="1"/>
    <col min="6" max="7" width="5.7109375" style="12" customWidth="1"/>
    <col min="8" max="8" width="7.00390625" style="12" customWidth="1"/>
    <col min="9" max="16" width="5.7109375" style="12" customWidth="1"/>
    <col min="17" max="19" width="7.00390625" style="12" customWidth="1"/>
    <col min="20" max="20" width="14.28125" style="12" customWidth="1"/>
    <col min="21" max="21" width="5.7109375" style="12" customWidth="1"/>
    <col min="22" max="22" width="6.140625" style="12" customWidth="1"/>
    <col min="23" max="25" width="5.7109375" style="12" customWidth="1"/>
    <col min="26" max="26" width="7.28125" style="12" customWidth="1"/>
    <col min="27" max="28" width="5.7109375" style="12" customWidth="1"/>
    <col min="29" max="29" width="6.7109375" style="12" customWidth="1"/>
    <col min="30" max="32" width="5.7109375" style="12" customWidth="1"/>
    <col min="33" max="33" width="5.28125" style="12" customWidth="1"/>
    <col min="34" max="34" width="7.00390625" style="12" customWidth="1"/>
    <col min="35" max="35" width="5.7109375" style="12" customWidth="1"/>
    <col min="36" max="36" width="6.57421875" style="12" customWidth="1"/>
    <col min="37" max="37" width="6.28125" style="12" customWidth="1"/>
    <col min="38" max="39" width="5.7109375" style="12" customWidth="1"/>
    <col min="40" max="40" width="8.28125" style="12" customWidth="1"/>
    <col min="41" max="41" width="9.7109375" style="12" customWidth="1"/>
    <col min="42" max="16384" width="9.140625" style="12" customWidth="1"/>
  </cols>
  <sheetData>
    <row r="1" ht="12.75">
      <c r="AJ1" s="12" t="s">
        <v>33</v>
      </c>
    </row>
    <row r="2" spans="36:40" ht="12.75">
      <c r="AJ2" s="72" t="s">
        <v>41</v>
      </c>
      <c r="AK2" s="73"/>
      <c r="AL2" s="73"/>
      <c r="AM2" s="73"/>
      <c r="AN2" s="73"/>
    </row>
    <row r="3" ht="12.75">
      <c r="AJ3" s="12" t="s">
        <v>34</v>
      </c>
    </row>
    <row r="4" spans="36:40" ht="12.75">
      <c r="AJ4" s="72" t="s">
        <v>42</v>
      </c>
      <c r="AK4" s="73"/>
      <c r="AL4" s="73"/>
      <c r="AM4" s="73"/>
      <c r="AN4" s="73"/>
    </row>
    <row r="5" ht="12.75"/>
    <row r="6" spans="1:41" s="2" customFormat="1" ht="19.5" customHeight="1">
      <c r="A6" s="85" t="s">
        <v>88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ht="12.75"/>
    <row r="9" spans="1:2" s="7" customFormat="1" ht="15" customHeight="1">
      <c r="A9" s="7" t="s">
        <v>15</v>
      </c>
      <c r="B9" s="7" t="s">
        <v>67</v>
      </c>
    </row>
    <row r="10" spans="1:2" s="7" customFormat="1" ht="15" customHeight="1">
      <c r="A10" s="7" t="s">
        <v>18</v>
      </c>
      <c r="B10" s="7" t="s">
        <v>87</v>
      </c>
    </row>
    <row r="11" spans="1:2" s="7" customFormat="1" ht="15" customHeight="1">
      <c r="A11" s="7" t="s">
        <v>16</v>
      </c>
      <c r="B11" s="7">
        <v>1</v>
      </c>
    </row>
    <row r="12" spans="1:3" s="7" customFormat="1" ht="15" customHeight="1">
      <c r="A12" s="7" t="s">
        <v>17</v>
      </c>
      <c r="C12" s="7" t="s">
        <v>68</v>
      </c>
    </row>
    <row r="13" ht="15" customHeight="1"/>
    <row r="14" ht="12.75"/>
    <row r="15" ht="13.5" thickBot="1"/>
    <row r="16" spans="1:41" ht="13.5" customHeight="1" thickBot="1">
      <c r="A16" s="87" t="s">
        <v>8</v>
      </c>
      <c r="B16" s="13"/>
      <c r="C16" s="89" t="s">
        <v>7</v>
      </c>
      <c r="D16" s="74" t="s">
        <v>11</v>
      </c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  <c r="V16" s="77" t="s">
        <v>12</v>
      </c>
      <c r="W16" s="74"/>
      <c r="X16" s="74"/>
      <c r="Y16" s="74"/>
      <c r="Z16" s="74"/>
      <c r="AA16" s="74"/>
      <c r="AB16" s="74"/>
      <c r="AC16" s="74"/>
      <c r="AD16" s="75"/>
      <c r="AE16" s="75"/>
      <c r="AF16" s="75"/>
      <c r="AG16" s="75"/>
      <c r="AH16" s="75"/>
      <c r="AI16" s="75"/>
      <c r="AJ16" s="75"/>
      <c r="AK16" s="75"/>
      <c r="AL16" s="75"/>
      <c r="AM16" s="76"/>
      <c r="AN16" s="81" t="s">
        <v>13</v>
      </c>
      <c r="AO16" s="83" t="s">
        <v>14</v>
      </c>
    </row>
    <row r="17" spans="1:41" ht="264">
      <c r="A17" s="88"/>
      <c r="B17" s="14" t="s">
        <v>30</v>
      </c>
      <c r="C17" s="90"/>
      <c r="D17" s="10" t="s">
        <v>19</v>
      </c>
      <c r="E17" s="10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36</v>
      </c>
      <c r="L17" s="3" t="s">
        <v>37</v>
      </c>
      <c r="M17" s="3" t="s">
        <v>26</v>
      </c>
      <c r="N17" s="3" t="s">
        <v>32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5" t="s">
        <v>2</v>
      </c>
      <c r="V17" s="10" t="s">
        <v>19</v>
      </c>
      <c r="W17" s="10" t="s">
        <v>20</v>
      </c>
      <c r="X17" s="10" t="s">
        <v>21</v>
      </c>
      <c r="Y17" s="10" t="s">
        <v>22</v>
      </c>
      <c r="Z17" s="10" t="s">
        <v>23</v>
      </c>
      <c r="AA17" s="10" t="s">
        <v>24</v>
      </c>
      <c r="AB17" s="10" t="s">
        <v>25</v>
      </c>
      <c r="AC17" s="3" t="s">
        <v>38</v>
      </c>
      <c r="AD17" s="3" t="s">
        <v>37</v>
      </c>
      <c r="AE17" s="3" t="s">
        <v>26</v>
      </c>
      <c r="AF17" s="3" t="s">
        <v>32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5" t="s">
        <v>2</v>
      </c>
      <c r="AN17" s="82"/>
      <c r="AO17" s="84"/>
    </row>
    <row r="18" spans="1:41" s="31" customFormat="1" ht="15" customHeight="1">
      <c r="A18" s="25">
        <v>1</v>
      </c>
      <c r="B18" s="51" t="s">
        <v>31</v>
      </c>
      <c r="C18" s="56" t="s">
        <v>43</v>
      </c>
      <c r="D18" s="55">
        <v>35</v>
      </c>
      <c r="E18" s="26">
        <v>25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>
        <v>25</v>
      </c>
      <c r="R18" s="27">
        <f>SUM(D18:P18)</f>
        <v>60</v>
      </c>
      <c r="S18" s="27">
        <f aca="true" t="shared" si="0" ref="S18:S38">SUM(D18:Q18)</f>
        <v>85</v>
      </c>
      <c r="T18" s="28" t="s">
        <v>65</v>
      </c>
      <c r="U18" s="29">
        <v>3</v>
      </c>
      <c r="V18" s="26"/>
      <c r="W18" s="26"/>
      <c r="X18" s="26"/>
      <c r="Y18" s="26"/>
      <c r="Z18" s="26"/>
      <c r="AA18" s="26"/>
      <c r="AB18" s="26"/>
      <c r="AC18" s="26"/>
      <c r="AD18" s="27"/>
      <c r="AE18" s="27"/>
      <c r="AF18" s="27"/>
      <c r="AG18" s="27"/>
      <c r="AH18" s="27"/>
      <c r="AI18" s="27"/>
      <c r="AJ18" s="27">
        <f>SUM(V18:AG18)</f>
        <v>0</v>
      </c>
      <c r="AK18" s="27">
        <f aca="true" t="shared" si="1" ref="AK18:AK38">SUM(V18:AI18)</f>
        <v>0</v>
      </c>
      <c r="AL18" s="28"/>
      <c r="AM18" s="29"/>
      <c r="AN18" s="30">
        <f>S18+AK18</f>
        <v>85</v>
      </c>
      <c r="AO18" s="30">
        <v>3</v>
      </c>
    </row>
    <row r="19" spans="1:41" s="31" customFormat="1" ht="15" customHeight="1">
      <c r="A19" s="25">
        <v>2</v>
      </c>
      <c r="B19" s="51" t="s">
        <v>31</v>
      </c>
      <c r="C19" s="56" t="s">
        <v>44</v>
      </c>
      <c r="D19" s="55">
        <v>23</v>
      </c>
      <c r="E19" s="26">
        <v>15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>
        <v>12</v>
      </c>
      <c r="R19" s="27">
        <f aca="true" t="shared" si="2" ref="R19:R38">SUM(D19:P19)</f>
        <v>38</v>
      </c>
      <c r="S19" s="27">
        <f t="shared" si="0"/>
        <v>50</v>
      </c>
      <c r="T19" s="28" t="s">
        <v>50</v>
      </c>
      <c r="U19" s="29">
        <v>1.5</v>
      </c>
      <c r="V19" s="26"/>
      <c r="W19" s="26"/>
      <c r="X19" s="26"/>
      <c r="Y19" s="26"/>
      <c r="Z19" s="26"/>
      <c r="AA19" s="26"/>
      <c r="AB19" s="26"/>
      <c r="AC19" s="26"/>
      <c r="AD19" s="27"/>
      <c r="AE19" s="27"/>
      <c r="AF19" s="27"/>
      <c r="AG19" s="27"/>
      <c r="AH19" s="27"/>
      <c r="AI19" s="27"/>
      <c r="AJ19" s="27">
        <f aca="true" t="shared" si="3" ref="AJ19:AJ38">SUM(V19:AG19)</f>
        <v>0</v>
      </c>
      <c r="AK19" s="27">
        <f t="shared" si="1"/>
        <v>0</v>
      </c>
      <c r="AL19" s="28"/>
      <c r="AM19" s="29"/>
      <c r="AN19" s="30">
        <f aca="true" t="shared" si="4" ref="AN19:AN38">S19+AK19</f>
        <v>50</v>
      </c>
      <c r="AO19" s="30">
        <v>1.5</v>
      </c>
    </row>
    <row r="20" spans="1:41" s="31" customFormat="1" ht="15" customHeight="1">
      <c r="A20" s="25">
        <v>3</v>
      </c>
      <c r="B20" s="51" t="s">
        <v>31</v>
      </c>
      <c r="C20" s="56" t="s">
        <v>45</v>
      </c>
      <c r="D20" s="55">
        <v>25</v>
      </c>
      <c r="E20" s="26"/>
      <c r="F20" s="27"/>
      <c r="G20" s="27"/>
      <c r="H20" s="27"/>
      <c r="I20" s="27">
        <v>20</v>
      </c>
      <c r="J20" s="27"/>
      <c r="K20" s="27"/>
      <c r="L20" s="27"/>
      <c r="M20" s="27"/>
      <c r="N20" s="27"/>
      <c r="O20" s="27"/>
      <c r="P20" s="27"/>
      <c r="Q20" s="27">
        <v>15</v>
      </c>
      <c r="R20" s="27">
        <f t="shared" si="2"/>
        <v>45</v>
      </c>
      <c r="S20" s="27">
        <f t="shared" si="0"/>
        <v>60</v>
      </c>
      <c r="T20" s="28" t="s">
        <v>65</v>
      </c>
      <c r="U20" s="29">
        <v>2</v>
      </c>
      <c r="V20" s="26"/>
      <c r="W20" s="26"/>
      <c r="X20" s="26"/>
      <c r="Y20" s="26"/>
      <c r="Z20" s="26"/>
      <c r="AA20" s="26"/>
      <c r="AB20" s="26"/>
      <c r="AC20" s="26"/>
      <c r="AD20" s="27"/>
      <c r="AE20" s="27"/>
      <c r="AF20" s="27"/>
      <c r="AG20" s="27"/>
      <c r="AH20" s="27"/>
      <c r="AI20" s="27"/>
      <c r="AJ20" s="27">
        <f t="shared" si="3"/>
        <v>0</v>
      </c>
      <c r="AK20" s="27">
        <f t="shared" si="1"/>
        <v>0</v>
      </c>
      <c r="AL20" s="28"/>
      <c r="AM20" s="29"/>
      <c r="AN20" s="30">
        <f t="shared" si="4"/>
        <v>60</v>
      </c>
      <c r="AO20" s="30">
        <v>2</v>
      </c>
    </row>
    <row r="21" spans="1:41" s="31" customFormat="1" ht="15" customHeight="1">
      <c r="A21" s="25">
        <v>4</v>
      </c>
      <c r="B21" s="51" t="s">
        <v>31</v>
      </c>
      <c r="C21" s="56" t="s">
        <v>46</v>
      </c>
      <c r="D21" s="26"/>
      <c r="E21" s="26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>
        <f t="shared" si="2"/>
        <v>0</v>
      </c>
      <c r="S21" s="27">
        <f t="shared" si="0"/>
        <v>0</v>
      </c>
      <c r="T21" s="28"/>
      <c r="U21" s="29"/>
      <c r="V21" s="26">
        <v>40</v>
      </c>
      <c r="W21" s="26"/>
      <c r="X21" s="26"/>
      <c r="Y21" s="26">
        <v>20</v>
      </c>
      <c r="Z21" s="26"/>
      <c r="AA21" s="26"/>
      <c r="AB21" s="26"/>
      <c r="AC21" s="26"/>
      <c r="AD21" s="27"/>
      <c r="AE21" s="27"/>
      <c r="AF21" s="27"/>
      <c r="AG21" s="27"/>
      <c r="AH21" s="27"/>
      <c r="AI21" s="27">
        <v>15</v>
      </c>
      <c r="AJ21" s="27">
        <f t="shared" si="3"/>
        <v>60</v>
      </c>
      <c r="AK21" s="27">
        <f t="shared" si="1"/>
        <v>75</v>
      </c>
      <c r="AL21" s="28" t="s">
        <v>65</v>
      </c>
      <c r="AM21" s="29">
        <v>2.5</v>
      </c>
      <c r="AN21" s="30">
        <f t="shared" si="4"/>
        <v>75</v>
      </c>
      <c r="AO21" s="30">
        <v>2.5</v>
      </c>
    </row>
    <row r="22" spans="1:41" s="31" customFormat="1" ht="15" customHeight="1">
      <c r="A22" s="25">
        <v>5</v>
      </c>
      <c r="B22" s="51" t="s">
        <v>31</v>
      </c>
      <c r="C22" s="56" t="s">
        <v>47</v>
      </c>
      <c r="D22" s="26"/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>
        <f t="shared" si="2"/>
        <v>0</v>
      </c>
      <c r="S22" s="27">
        <f t="shared" si="0"/>
        <v>0</v>
      </c>
      <c r="T22" s="28"/>
      <c r="U22" s="29"/>
      <c r="V22" s="26">
        <v>30</v>
      </c>
      <c r="X22" s="26"/>
      <c r="Y22" s="26">
        <v>20</v>
      </c>
      <c r="Z22" s="26"/>
      <c r="AA22" s="26"/>
      <c r="AB22" s="26"/>
      <c r="AC22" s="26"/>
      <c r="AD22" s="27"/>
      <c r="AE22" s="27"/>
      <c r="AF22" s="27"/>
      <c r="AG22" s="27"/>
      <c r="AH22" s="27"/>
      <c r="AI22" s="27">
        <v>15</v>
      </c>
      <c r="AJ22" s="27">
        <f t="shared" si="3"/>
        <v>50</v>
      </c>
      <c r="AK22" s="27">
        <f t="shared" si="1"/>
        <v>65</v>
      </c>
      <c r="AL22" s="28" t="s">
        <v>65</v>
      </c>
      <c r="AM22" s="29">
        <v>2</v>
      </c>
      <c r="AN22" s="30">
        <f t="shared" si="4"/>
        <v>65</v>
      </c>
      <c r="AO22" s="30">
        <v>2</v>
      </c>
    </row>
    <row r="23" spans="1:41" s="31" customFormat="1" ht="15" customHeight="1">
      <c r="A23" s="25">
        <v>6</v>
      </c>
      <c r="B23" s="51" t="s">
        <v>31</v>
      </c>
      <c r="C23" s="56" t="s">
        <v>48</v>
      </c>
      <c r="D23" s="26">
        <v>30</v>
      </c>
      <c r="E23" s="26">
        <v>30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>
        <v>15</v>
      </c>
      <c r="R23" s="27">
        <f t="shared" si="2"/>
        <v>60</v>
      </c>
      <c r="S23" s="27">
        <f t="shared" si="0"/>
        <v>75</v>
      </c>
      <c r="T23" s="28" t="s">
        <v>65</v>
      </c>
      <c r="U23" s="29">
        <v>2</v>
      </c>
      <c r="V23" s="26"/>
      <c r="W23" s="26"/>
      <c r="X23" s="26"/>
      <c r="Y23" s="26"/>
      <c r="Z23" s="26"/>
      <c r="AA23" s="26"/>
      <c r="AB23" s="26"/>
      <c r="AC23" s="26"/>
      <c r="AD23" s="27"/>
      <c r="AE23" s="27"/>
      <c r="AF23" s="27"/>
      <c r="AG23" s="27"/>
      <c r="AH23" s="27"/>
      <c r="AI23" s="27"/>
      <c r="AJ23" s="27">
        <f t="shared" si="3"/>
        <v>0</v>
      </c>
      <c r="AK23" s="27">
        <f t="shared" si="1"/>
        <v>0</v>
      </c>
      <c r="AL23" s="28"/>
      <c r="AM23" s="29"/>
      <c r="AN23" s="30">
        <f t="shared" si="4"/>
        <v>75</v>
      </c>
      <c r="AO23" s="30">
        <v>2</v>
      </c>
    </row>
    <row r="24" spans="1:41" s="31" customFormat="1" ht="15" customHeight="1">
      <c r="A24" s="25">
        <v>7</v>
      </c>
      <c r="B24" s="51" t="s">
        <v>31</v>
      </c>
      <c r="C24" s="56" t="s">
        <v>49</v>
      </c>
      <c r="D24" s="26"/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>
        <f t="shared" si="2"/>
        <v>0</v>
      </c>
      <c r="S24" s="27">
        <f t="shared" si="0"/>
        <v>0</v>
      </c>
      <c r="T24" s="28"/>
      <c r="U24" s="29"/>
      <c r="V24" s="26">
        <v>25</v>
      </c>
      <c r="W24" s="26"/>
      <c r="X24" s="26"/>
      <c r="Y24" s="26"/>
      <c r="Z24" s="26"/>
      <c r="AA24" s="26"/>
      <c r="AB24" s="26"/>
      <c r="AC24" s="26"/>
      <c r="AD24" s="27"/>
      <c r="AE24" s="27"/>
      <c r="AF24" s="27"/>
      <c r="AG24" s="27"/>
      <c r="AH24" s="27"/>
      <c r="AI24" s="27">
        <v>15</v>
      </c>
      <c r="AJ24" s="27">
        <f t="shared" si="3"/>
        <v>25</v>
      </c>
      <c r="AK24" s="27">
        <f t="shared" si="1"/>
        <v>40</v>
      </c>
      <c r="AL24" s="28" t="s">
        <v>50</v>
      </c>
      <c r="AM24" s="29">
        <v>1.5</v>
      </c>
      <c r="AN24" s="30">
        <f t="shared" si="4"/>
        <v>40</v>
      </c>
      <c r="AO24" s="30">
        <v>1.5</v>
      </c>
    </row>
    <row r="25" spans="1:41" s="50" customFormat="1" ht="15" customHeight="1">
      <c r="A25" s="43">
        <v>8</v>
      </c>
      <c r="B25" s="52" t="s">
        <v>31</v>
      </c>
      <c r="C25" s="57" t="s">
        <v>51</v>
      </c>
      <c r="D25" s="45">
        <v>35</v>
      </c>
      <c r="E25" s="45"/>
      <c r="F25" s="46"/>
      <c r="G25" s="46"/>
      <c r="H25" s="46">
        <v>90</v>
      </c>
      <c r="I25" s="46"/>
      <c r="J25" s="46"/>
      <c r="K25" s="46"/>
      <c r="L25" s="46"/>
      <c r="M25" s="46"/>
      <c r="N25" s="46"/>
      <c r="O25" s="46"/>
      <c r="P25" s="46"/>
      <c r="Q25" s="46">
        <v>40</v>
      </c>
      <c r="R25" s="46">
        <f t="shared" si="2"/>
        <v>125</v>
      </c>
      <c r="S25" s="46">
        <f t="shared" si="0"/>
        <v>165</v>
      </c>
      <c r="T25" s="47" t="s">
        <v>50</v>
      </c>
      <c r="U25" s="48">
        <v>8.5</v>
      </c>
      <c r="V25" s="45">
        <v>15</v>
      </c>
      <c r="W25" s="45"/>
      <c r="X25" s="45"/>
      <c r="Y25" s="45"/>
      <c r="Z25" s="45">
        <v>90</v>
      </c>
      <c r="AA25" s="45"/>
      <c r="AB25" s="45"/>
      <c r="AC25" s="45">
        <v>80</v>
      </c>
      <c r="AD25" s="46"/>
      <c r="AE25" s="46"/>
      <c r="AF25" s="46"/>
      <c r="AG25" s="46"/>
      <c r="AH25" s="46">
        <v>120</v>
      </c>
      <c r="AI25" s="46">
        <v>10</v>
      </c>
      <c r="AJ25" s="46">
        <f t="shared" si="3"/>
        <v>185</v>
      </c>
      <c r="AK25" s="46">
        <f t="shared" si="1"/>
        <v>315</v>
      </c>
      <c r="AL25" s="47" t="s">
        <v>65</v>
      </c>
      <c r="AM25" s="48">
        <v>11.5</v>
      </c>
      <c r="AN25" s="49">
        <f t="shared" si="4"/>
        <v>480</v>
      </c>
      <c r="AO25" s="49">
        <v>20</v>
      </c>
    </row>
    <row r="26" spans="1:41" s="50" customFormat="1" ht="15" customHeight="1">
      <c r="A26" s="43">
        <v>9</v>
      </c>
      <c r="B26" s="52" t="s">
        <v>31</v>
      </c>
      <c r="C26" s="57" t="s">
        <v>52</v>
      </c>
      <c r="D26" s="45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>
        <f t="shared" si="2"/>
        <v>0</v>
      </c>
      <c r="S26" s="46">
        <f t="shared" si="0"/>
        <v>0</v>
      </c>
      <c r="T26" s="47"/>
      <c r="U26" s="48"/>
      <c r="V26" s="45">
        <v>15</v>
      </c>
      <c r="W26" s="45"/>
      <c r="X26" s="45"/>
      <c r="Y26" s="45"/>
      <c r="Z26" s="45"/>
      <c r="AA26" s="45"/>
      <c r="AB26" s="45"/>
      <c r="AC26" s="45">
        <v>20</v>
      </c>
      <c r="AD26" s="46"/>
      <c r="AE26" s="46"/>
      <c r="AF26" s="46"/>
      <c r="AG26" s="46"/>
      <c r="AH26" s="46"/>
      <c r="AI26" s="46">
        <v>25</v>
      </c>
      <c r="AJ26" s="46">
        <f t="shared" si="3"/>
        <v>35</v>
      </c>
      <c r="AK26" s="46">
        <f t="shared" si="1"/>
        <v>60</v>
      </c>
      <c r="AL26" s="47" t="s">
        <v>50</v>
      </c>
      <c r="AM26" s="48">
        <v>2.5</v>
      </c>
      <c r="AN26" s="49">
        <f t="shared" si="4"/>
        <v>60</v>
      </c>
      <c r="AO26" s="49">
        <v>2.5</v>
      </c>
    </row>
    <row r="27" spans="1:41" s="50" customFormat="1" ht="15" customHeight="1">
      <c r="A27" s="43">
        <v>10</v>
      </c>
      <c r="B27" s="52" t="s">
        <v>31</v>
      </c>
      <c r="C27" s="57" t="s">
        <v>53</v>
      </c>
      <c r="D27" s="45"/>
      <c r="E27" s="45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>
        <f t="shared" si="2"/>
        <v>0</v>
      </c>
      <c r="S27" s="46">
        <f t="shared" si="0"/>
        <v>0</v>
      </c>
      <c r="T27" s="47"/>
      <c r="U27" s="48"/>
      <c r="V27" s="45">
        <v>20</v>
      </c>
      <c r="W27" s="45"/>
      <c r="X27" s="45"/>
      <c r="Y27" s="45"/>
      <c r="Z27" s="45">
        <v>20</v>
      </c>
      <c r="AA27" s="45"/>
      <c r="AB27" s="45">
        <v>10</v>
      </c>
      <c r="AC27" s="45"/>
      <c r="AD27" s="46"/>
      <c r="AE27" s="46"/>
      <c r="AF27" s="46"/>
      <c r="AG27" s="46"/>
      <c r="AH27" s="46"/>
      <c r="AI27" s="46">
        <v>15</v>
      </c>
      <c r="AJ27" s="46">
        <f t="shared" si="3"/>
        <v>50</v>
      </c>
      <c r="AK27" s="46">
        <f t="shared" si="1"/>
        <v>65</v>
      </c>
      <c r="AL27" s="47" t="s">
        <v>50</v>
      </c>
      <c r="AM27" s="48">
        <v>2.5</v>
      </c>
      <c r="AN27" s="49">
        <f t="shared" si="4"/>
        <v>65</v>
      </c>
      <c r="AO27" s="49">
        <v>2.5</v>
      </c>
    </row>
    <row r="28" spans="1:41" ht="31.5" customHeight="1">
      <c r="A28" s="16">
        <v>11</v>
      </c>
      <c r="B28" s="53" t="s">
        <v>31</v>
      </c>
      <c r="C28" s="58" t="s">
        <v>54</v>
      </c>
      <c r="D28" s="19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2"/>
        <v>0</v>
      </c>
      <c r="S28" s="20">
        <f t="shared" si="0"/>
        <v>0</v>
      </c>
      <c r="T28" s="21"/>
      <c r="U28" s="22"/>
      <c r="V28" s="19">
        <v>15</v>
      </c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>
        <v>15</v>
      </c>
      <c r="AJ28" s="20">
        <f t="shared" si="3"/>
        <v>15</v>
      </c>
      <c r="AK28" s="20">
        <f t="shared" si="1"/>
        <v>30</v>
      </c>
      <c r="AL28" s="22" t="s">
        <v>50</v>
      </c>
      <c r="AM28" s="4">
        <v>1.5</v>
      </c>
      <c r="AN28" s="4">
        <f t="shared" si="4"/>
        <v>30</v>
      </c>
      <c r="AO28" s="4">
        <v>1.5</v>
      </c>
    </row>
    <row r="29" spans="1:41" ht="27.75" customHeight="1">
      <c r="A29" s="16">
        <v>12</v>
      </c>
      <c r="B29" s="53" t="s">
        <v>31</v>
      </c>
      <c r="C29" s="59" t="s">
        <v>55</v>
      </c>
      <c r="D29" s="19">
        <v>10</v>
      </c>
      <c r="E29" s="19">
        <v>10</v>
      </c>
      <c r="F29" s="20"/>
      <c r="G29" s="20"/>
      <c r="H29" s="20">
        <v>6</v>
      </c>
      <c r="I29" s="20"/>
      <c r="J29" s="20"/>
      <c r="K29" s="20"/>
      <c r="L29" s="20"/>
      <c r="M29" s="20"/>
      <c r="N29" s="20"/>
      <c r="O29" s="20"/>
      <c r="P29" s="20"/>
      <c r="Q29" s="20">
        <v>10</v>
      </c>
      <c r="R29" s="20">
        <f t="shared" si="2"/>
        <v>26</v>
      </c>
      <c r="S29" s="20">
        <f t="shared" si="0"/>
        <v>36</v>
      </c>
      <c r="T29" s="21" t="s">
        <v>50</v>
      </c>
      <c r="U29" s="22">
        <v>1.5</v>
      </c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>
        <f t="shared" si="3"/>
        <v>0</v>
      </c>
      <c r="AK29" s="20">
        <f>SUM(V29:AI29)</f>
        <v>0</v>
      </c>
      <c r="AL29" s="21"/>
      <c r="AM29" s="22"/>
      <c r="AN29" s="4">
        <f t="shared" si="4"/>
        <v>36</v>
      </c>
      <c r="AO29" s="4">
        <v>1.5</v>
      </c>
    </row>
    <row r="30" spans="1:41" ht="37.5" customHeight="1">
      <c r="A30" s="16">
        <v>13</v>
      </c>
      <c r="B30" s="53" t="s">
        <v>31</v>
      </c>
      <c r="C30" s="59" t="s">
        <v>56</v>
      </c>
      <c r="D30" s="19">
        <v>25</v>
      </c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2"/>
        <v>25</v>
      </c>
      <c r="S30" s="20">
        <f t="shared" si="0"/>
        <v>25</v>
      </c>
      <c r="T30" s="21" t="s">
        <v>50</v>
      </c>
      <c r="U30" s="22">
        <v>2</v>
      </c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>
        <f t="shared" si="3"/>
        <v>0</v>
      </c>
      <c r="AK30" s="20">
        <f t="shared" si="1"/>
        <v>0</v>
      </c>
      <c r="AL30" s="21"/>
      <c r="AM30" s="22"/>
      <c r="AN30" s="4">
        <f t="shared" si="4"/>
        <v>25</v>
      </c>
      <c r="AO30" s="4">
        <v>2</v>
      </c>
    </row>
    <row r="31" spans="1:41" ht="42" customHeight="1">
      <c r="A31" s="16">
        <v>14</v>
      </c>
      <c r="B31" s="53" t="s">
        <v>31</v>
      </c>
      <c r="C31" s="60" t="s">
        <v>57</v>
      </c>
      <c r="D31" s="19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2"/>
        <v>0</v>
      </c>
      <c r="S31" s="20">
        <f t="shared" si="0"/>
        <v>0</v>
      </c>
      <c r="T31" s="21"/>
      <c r="U31" s="22"/>
      <c r="V31" s="19">
        <v>15</v>
      </c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>
        <v>20</v>
      </c>
      <c r="AJ31" s="20">
        <f t="shared" si="3"/>
        <v>15</v>
      </c>
      <c r="AK31" s="20">
        <f t="shared" si="1"/>
        <v>35</v>
      </c>
      <c r="AL31" s="21" t="s">
        <v>50</v>
      </c>
      <c r="AM31" s="22">
        <v>1.5</v>
      </c>
      <c r="AN31" s="4">
        <f t="shared" si="4"/>
        <v>35</v>
      </c>
      <c r="AO31" s="4">
        <v>1.5</v>
      </c>
    </row>
    <row r="32" spans="1:41" ht="15" customHeight="1">
      <c r="A32" s="16">
        <v>15</v>
      </c>
      <c r="B32" s="53" t="s">
        <v>31</v>
      </c>
      <c r="C32" s="61" t="s">
        <v>58</v>
      </c>
      <c r="D32" s="34"/>
      <c r="E32" s="34"/>
      <c r="F32" s="35"/>
      <c r="G32" s="35"/>
      <c r="H32" s="35"/>
      <c r="I32" s="35"/>
      <c r="J32" s="35"/>
      <c r="K32" s="35"/>
      <c r="L32" s="35"/>
      <c r="M32" s="35">
        <v>30</v>
      </c>
      <c r="N32" s="35"/>
      <c r="O32" s="35"/>
      <c r="P32" s="35"/>
      <c r="Q32" s="35"/>
      <c r="R32" s="35">
        <f t="shared" si="2"/>
        <v>30</v>
      </c>
      <c r="S32" s="35">
        <f t="shared" si="0"/>
        <v>30</v>
      </c>
      <c r="T32" s="36" t="s">
        <v>50</v>
      </c>
      <c r="U32" s="37">
        <v>1</v>
      </c>
      <c r="V32" s="34"/>
      <c r="W32" s="34"/>
      <c r="X32" s="34"/>
      <c r="Y32" s="34"/>
      <c r="Z32" s="34"/>
      <c r="AA32" s="34"/>
      <c r="AB32" s="34"/>
      <c r="AC32" s="34"/>
      <c r="AD32" s="35"/>
      <c r="AE32" s="35">
        <v>30</v>
      </c>
      <c r="AF32" s="35"/>
      <c r="AG32" s="35"/>
      <c r="AH32" s="35"/>
      <c r="AI32" s="35"/>
      <c r="AJ32" s="35">
        <f t="shared" si="3"/>
        <v>30</v>
      </c>
      <c r="AK32" s="35">
        <f t="shared" si="1"/>
        <v>30</v>
      </c>
      <c r="AL32" s="36" t="s">
        <v>50</v>
      </c>
      <c r="AM32" s="37">
        <v>1</v>
      </c>
      <c r="AN32" s="38">
        <f t="shared" si="4"/>
        <v>60</v>
      </c>
      <c r="AO32" s="39">
        <v>2</v>
      </c>
    </row>
    <row r="33" spans="1:41" ht="15" customHeight="1">
      <c r="A33" s="16">
        <v>16</v>
      </c>
      <c r="B33" s="53" t="s">
        <v>31</v>
      </c>
      <c r="C33" s="61" t="s">
        <v>59</v>
      </c>
      <c r="D33" s="34">
        <v>25</v>
      </c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>
        <v>15</v>
      </c>
      <c r="R33" s="35">
        <f t="shared" si="2"/>
        <v>25</v>
      </c>
      <c r="S33" s="35">
        <f t="shared" si="0"/>
        <v>40</v>
      </c>
      <c r="T33" s="36" t="s">
        <v>50</v>
      </c>
      <c r="U33" s="37">
        <v>1.5</v>
      </c>
      <c r="V33" s="34"/>
      <c r="W33" s="34"/>
      <c r="X33" s="34"/>
      <c r="Y33" s="34"/>
      <c r="Z33" s="34"/>
      <c r="AA33" s="34"/>
      <c r="AB33" s="34"/>
      <c r="AC33" s="34"/>
      <c r="AD33" s="35"/>
      <c r="AE33" s="35"/>
      <c r="AF33" s="35"/>
      <c r="AG33" s="35"/>
      <c r="AH33" s="35"/>
      <c r="AI33" s="35"/>
      <c r="AJ33" s="35">
        <f t="shared" si="3"/>
        <v>0</v>
      </c>
      <c r="AK33" s="35">
        <f t="shared" si="1"/>
        <v>0</v>
      </c>
      <c r="AL33" s="36"/>
      <c r="AM33" s="37"/>
      <c r="AN33" s="38">
        <f t="shared" si="4"/>
        <v>40</v>
      </c>
      <c r="AO33" s="39">
        <v>1.5</v>
      </c>
    </row>
    <row r="34" spans="1:41" ht="15" customHeight="1">
      <c r="A34" s="16">
        <v>17</v>
      </c>
      <c r="B34" s="53" t="s">
        <v>31</v>
      </c>
      <c r="C34" s="61" t="s">
        <v>60</v>
      </c>
      <c r="D34" s="34">
        <v>25</v>
      </c>
      <c r="E34" s="34">
        <v>20</v>
      </c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>
        <v>20</v>
      </c>
      <c r="R34" s="35">
        <f t="shared" si="2"/>
        <v>45</v>
      </c>
      <c r="S34" s="35">
        <f t="shared" si="0"/>
        <v>65</v>
      </c>
      <c r="T34" s="36" t="s">
        <v>65</v>
      </c>
      <c r="U34" s="37">
        <v>2</v>
      </c>
      <c r="V34" s="34"/>
      <c r="W34" s="34"/>
      <c r="X34" s="34"/>
      <c r="Y34" s="34"/>
      <c r="Z34" s="34"/>
      <c r="AA34" s="34"/>
      <c r="AB34" s="34"/>
      <c r="AC34" s="34"/>
      <c r="AD34" s="35"/>
      <c r="AE34" s="35"/>
      <c r="AF34" s="35"/>
      <c r="AG34" s="35"/>
      <c r="AH34" s="35"/>
      <c r="AI34" s="35"/>
      <c r="AJ34" s="35">
        <f t="shared" si="3"/>
        <v>0</v>
      </c>
      <c r="AK34" s="35">
        <f t="shared" si="1"/>
        <v>0</v>
      </c>
      <c r="AL34" s="36"/>
      <c r="AM34" s="37"/>
      <c r="AN34" s="38">
        <f t="shared" si="4"/>
        <v>65</v>
      </c>
      <c r="AO34" s="39">
        <v>2</v>
      </c>
    </row>
    <row r="35" spans="1:41" ht="15" customHeight="1">
      <c r="A35" s="16">
        <v>18</v>
      </c>
      <c r="B35" s="53" t="s">
        <v>31</v>
      </c>
      <c r="C35" s="61" t="s">
        <v>61</v>
      </c>
      <c r="D35" s="34">
        <v>20</v>
      </c>
      <c r="E35" s="34">
        <v>10</v>
      </c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>
        <v>10</v>
      </c>
      <c r="R35" s="35">
        <f t="shared" si="2"/>
        <v>30</v>
      </c>
      <c r="S35" s="35">
        <f t="shared" si="0"/>
        <v>40</v>
      </c>
      <c r="T35" s="36" t="s">
        <v>50</v>
      </c>
      <c r="U35" s="37">
        <v>1.5</v>
      </c>
      <c r="V35" s="34"/>
      <c r="W35" s="34"/>
      <c r="X35" s="34"/>
      <c r="Y35" s="34"/>
      <c r="Z35" s="34"/>
      <c r="AA35" s="34"/>
      <c r="AB35" s="34"/>
      <c r="AC35" s="34"/>
      <c r="AD35" s="35"/>
      <c r="AE35" s="35"/>
      <c r="AF35" s="35"/>
      <c r="AG35" s="35"/>
      <c r="AH35" s="35"/>
      <c r="AI35" s="35"/>
      <c r="AJ35" s="35">
        <f t="shared" si="3"/>
        <v>0</v>
      </c>
      <c r="AK35" s="35">
        <f t="shared" si="1"/>
        <v>0</v>
      </c>
      <c r="AL35" s="36"/>
      <c r="AM35" s="37"/>
      <c r="AN35" s="38">
        <f t="shared" si="4"/>
        <v>40</v>
      </c>
      <c r="AO35" s="39">
        <v>1.5</v>
      </c>
    </row>
    <row r="36" spans="1:41" ht="15" customHeight="1">
      <c r="A36" s="16">
        <v>19</v>
      </c>
      <c r="B36" s="53" t="s">
        <v>31</v>
      </c>
      <c r="C36" s="61" t="s">
        <v>62</v>
      </c>
      <c r="D36" s="34">
        <v>20</v>
      </c>
      <c r="E36" s="34">
        <v>25</v>
      </c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>
        <v>20</v>
      </c>
      <c r="R36" s="35">
        <f t="shared" si="2"/>
        <v>45</v>
      </c>
      <c r="S36" s="35">
        <f t="shared" si="0"/>
        <v>65</v>
      </c>
      <c r="T36" s="36" t="s">
        <v>65</v>
      </c>
      <c r="U36" s="37">
        <v>2</v>
      </c>
      <c r="V36" s="34"/>
      <c r="W36" s="34"/>
      <c r="X36" s="34"/>
      <c r="Y36" s="34"/>
      <c r="Z36" s="34"/>
      <c r="AA36" s="34"/>
      <c r="AB36" s="34"/>
      <c r="AC36" s="34"/>
      <c r="AD36" s="35"/>
      <c r="AE36" s="35"/>
      <c r="AF36" s="35"/>
      <c r="AG36" s="35"/>
      <c r="AH36" s="35"/>
      <c r="AI36" s="35"/>
      <c r="AJ36" s="35">
        <f t="shared" si="3"/>
        <v>0</v>
      </c>
      <c r="AK36" s="35">
        <f t="shared" si="1"/>
        <v>0</v>
      </c>
      <c r="AL36" s="36"/>
      <c r="AM36" s="37"/>
      <c r="AN36" s="38">
        <f t="shared" si="4"/>
        <v>65</v>
      </c>
      <c r="AO36" s="39">
        <v>2</v>
      </c>
    </row>
    <row r="37" spans="1:41" ht="15.75" customHeight="1">
      <c r="A37" s="16">
        <v>20</v>
      </c>
      <c r="B37" s="53" t="s">
        <v>31</v>
      </c>
      <c r="C37" s="61" t="s">
        <v>63</v>
      </c>
      <c r="D37" s="34">
        <v>25</v>
      </c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>
        <v>20</v>
      </c>
      <c r="R37" s="35">
        <f t="shared" si="2"/>
        <v>25</v>
      </c>
      <c r="S37" s="35">
        <f t="shared" si="0"/>
        <v>45</v>
      </c>
      <c r="T37" s="36" t="s">
        <v>50</v>
      </c>
      <c r="U37" s="37">
        <v>1.5</v>
      </c>
      <c r="V37" s="34">
        <v>20</v>
      </c>
      <c r="W37" s="34"/>
      <c r="X37" s="34"/>
      <c r="Y37" s="34"/>
      <c r="Z37" s="34"/>
      <c r="AA37" s="34"/>
      <c r="AB37" s="34"/>
      <c r="AC37" s="34"/>
      <c r="AD37" s="35"/>
      <c r="AE37" s="35"/>
      <c r="AF37" s="35"/>
      <c r="AG37" s="35"/>
      <c r="AH37" s="35"/>
      <c r="AI37" s="35">
        <v>15</v>
      </c>
      <c r="AJ37" s="35">
        <f t="shared" si="3"/>
        <v>20</v>
      </c>
      <c r="AK37" s="35">
        <f t="shared" si="1"/>
        <v>35</v>
      </c>
      <c r="AL37" s="36" t="s">
        <v>50</v>
      </c>
      <c r="AM37" s="37">
        <v>1</v>
      </c>
      <c r="AN37" s="38">
        <f t="shared" si="4"/>
        <v>80</v>
      </c>
      <c r="AO37" s="39">
        <v>2.5</v>
      </c>
    </row>
    <row r="38" spans="1:41" ht="24.75" customHeight="1" thickBot="1">
      <c r="A38" s="62">
        <v>21</v>
      </c>
      <c r="B38" s="54" t="s">
        <v>31</v>
      </c>
      <c r="C38" s="63" t="s">
        <v>64</v>
      </c>
      <c r="D38" s="34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>
        <f t="shared" si="2"/>
        <v>0</v>
      </c>
      <c r="S38" s="35">
        <f t="shared" si="0"/>
        <v>0</v>
      </c>
      <c r="T38" s="36"/>
      <c r="U38" s="37"/>
      <c r="V38" s="34">
        <v>25</v>
      </c>
      <c r="W38" s="34">
        <v>25</v>
      </c>
      <c r="X38" s="34"/>
      <c r="Y38" s="34"/>
      <c r="Z38" s="34"/>
      <c r="AA38" s="34"/>
      <c r="AB38" s="34"/>
      <c r="AC38" s="34"/>
      <c r="AD38" s="35"/>
      <c r="AE38" s="35"/>
      <c r="AF38" s="35"/>
      <c r="AG38" s="35"/>
      <c r="AH38" s="35"/>
      <c r="AI38" s="35">
        <v>20</v>
      </c>
      <c r="AJ38" s="35">
        <f t="shared" si="3"/>
        <v>50</v>
      </c>
      <c r="AK38" s="35">
        <f t="shared" si="1"/>
        <v>70</v>
      </c>
      <c r="AL38" s="36" t="s">
        <v>65</v>
      </c>
      <c r="AM38" s="37">
        <v>2.5</v>
      </c>
      <c r="AN38" s="38">
        <f t="shared" si="4"/>
        <v>70</v>
      </c>
      <c r="AO38" s="39">
        <v>2.5</v>
      </c>
    </row>
    <row r="39" spans="1:41" ht="15" customHeight="1" thickBot="1">
      <c r="A39" s="78" t="s">
        <v>3</v>
      </c>
      <c r="B39" s="79"/>
      <c r="C39" s="80"/>
      <c r="D39" s="23">
        <f aca="true" t="shared" si="5" ref="D39:S39">SUM(D18:D38)</f>
        <v>298</v>
      </c>
      <c r="E39" s="23">
        <f t="shared" si="5"/>
        <v>135</v>
      </c>
      <c r="F39" s="23">
        <f t="shared" si="5"/>
        <v>0</v>
      </c>
      <c r="G39" s="23">
        <f t="shared" si="5"/>
        <v>0</v>
      </c>
      <c r="H39" s="23">
        <f t="shared" si="5"/>
        <v>96</v>
      </c>
      <c r="I39" s="23">
        <f t="shared" si="5"/>
        <v>20</v>
      </c>
      <c r="J39" s="23">
        <f t="shared" si="5"/>
        <v>0</v>
      </c>
      <c r="K39" s="23">
        <f t="shared" si="5"/>
        <v>0</v>
      </c>
      <c r="L39" s="23">
        <f t="shared" si="5"/>
        <v>0</v>
      </c>
      <c r="M39" s="23">
        <f t="shared" si="5"/>
        <v>30</v>
      </c>
      <c r="N39" s="23">
        <f t="shared" si="5"/>
        <v>0</v>
      </c>
      <c r="O39" s="23">
        <f t="shared" si="5"/>
        <v>0</v>
      </c>
      <c r="P39" s="23">
        <f t="shared" si="5"/>
        <v>0</v>
      </c>
      <c r="Q39" s="23">
        <f t="shared" si="5"/>
        <v>202</v>
      </c>
      <c r="R39" s="23">
        <f t="shared" si="5"/>
        <v>579</v>
      </c>
      <c r="S39" s="23">
        <f t="shared" si="5"/>
        <v>781</v>
      </c>
      <c r="T39" s="23"/>
      <c r="U39" s="23">
        <f aca="true" t="shared" si="6" ref="U39:AK39">SUM(U18:U38)</f>
        <v>30</v>
      </c>
      <c r="V39" s="23">
        <f t="shared" si="6"/>
        <v>220</v>
      </c>
      <c r="W39" s="23">
        <f t="shared" si="6"/>
        <v>25</v>
      </c>
      <c r="X39" s="23">
        <f t="shared" si="6"/>
        <v>0</v>
      </c>
      <c r="Y39" s="23">
        <f t="shared" si="6"/>
        <v>40</v>
      </c>
      <c r="Z39" s="23">
        <f t="shared" si="6"/>
        <v>110</v>
      </c>
      <c r="AA39" s="23">
        <f t="shared" si="6"/>
        <v>0</v>
      </c>
      <c r="AB39" s="23">
        <f t="shared" si="6"/>
        <v>10</v>
      </c>
      <c r="AC39" s="23">
        <f t="shared" si="6"/>
        <v>100</v>
      </c>
      <c r="AD39" s="23">
        <f t="shared" si="6"/>
        <v>0</v>
      </c>
      <c r="AE39" s="23">
        <f t="shared" si="6"/>
        <v>30</v>
      </c>
      <c r="AF39" s="23">
        <f t="shared" si="6"/>
        <v>0</v>
      </c>
      <c r="AG39" s="23">
        <f t="shared" si="6"/>
        <v>0</v>
      </c>
      <c r="AH39" s="23">
        <f t="shared" si="6"/>
        <v>120</v>
      </c>
      <c r="AI39" s="23">
        <f t="shared" si="6"/>
        <v>165</v>
      </c>
      <c r="AJ39" s="23">
        <f t="shared" si="6"/>
        <v>535</v>
      </c>
      <c r="AK39" s="23">
        <f t="shared" si="6"/>
        <v>820</v>
      </c>
      <c r="AL39" s="23"/>
      <c r="AM39" s="23">
        <f>SUM(AM18:AM38)</f>
        <v>30</v>
      </c>
      <c r="AN39" s="6">
        <f>SUM(S39,AK39)</f>
        <v>1601</v>
      </c>
      <c r="AO39" s="6">
        <f>SUM(AO18:AO38)</f>
        <v>60</v>
      </c>
    </row>
    <row r="40" ht="12.75">
      <c r="C40" s="12" t="s">
        <v>39</v>
      </c>
    </row>
    <row r="41" ht="12.75">
      <c r="C41" s="12" t="s">
        <v>40</v>
      </c>
    </row>
    <row r="44" ht="12.75">
      <c r="Q44" s="24" t="s">
        <v>66</v>
      </c>
    </row>
    <row r="45" spans="3:38" ht="12">
      <c r="C45" s="12" t="s">
        <v>4</v>
      </c>
      <c r="O45" s="12" t="s">
        <v>4</v>
      </c>
      <c r="AF45" s="86" t="s">
        <v>4</v>
      </c>
      <c r="AG45" s="86"/>
      <c r="AH45" s="86"/>
      <c r="AI45" s="86"/>
      <c r="AJ45" s="86"/>
      <c r="AK45" s="86"/>
      <c r="AL45" s="86"/>
    </row>
    <row r="46" spans="3:38" ht="12">
      <c r="C46" s="1" t="s">
        <v>9</v>
      </c>
      <c r="M46" s="11"/>
      <c r="O46" s="86" t="s">
        <v>5</v>
      </c>
      <c r="P46" s="86"/>
      <c r="Q46" s="86"/>
      <c r="R46" s="86"/>
      <c r="S46" s="86"/>
      <c r="T46" s="86"/>
      <c r="U46" s="86"/>
      <c r="AF46" s="86" t="s">
        <v>6</v>
      </c>
      <c r="AG46" s="86"/>
      <c r="AH46" s="86"/>
      <c r="AI46" s="86"/>
      <c r="AJ46" s="86"/>
      <c r="AK46" s="86"/>
      <c r="AL46" s="86"/>
    </row>
  </sheetData>
  <sheetProtection/>
  <mergeCells count="13">
    <mergeCell ref="AO16:AO17"/>
    <mergeCell ref="A6:AO6"/>
    <mergeCell ref="O46:U46"/>
    <mergeCell ref="AF45:AL45"/>
    <mergeCell ref="AF46:AL46"/>
    <mergeCell ref="A16:A17"/>
    <mergeCell ref="C16:C17"/>
    <mergeCell ref="AJ2:AN2"/>
    <mergeCell ref="AJ4:AN4"/>
    <mergeCell ref="D16:U16"/>
    <mergeCell ref="V16:AM16"/>
    <mergeCell ref="A39:C39"/>
    <mergeCell ref="AN16:AN17"/>
  </mergeCells>
  <dataValidations count="1">
    <dataValidation type="list" allowBlank="1" showInputMessage="1" showErrorMessage="1" sqref="B18:B38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8" r:id="rId4"/>
  <headerFooter alignWithMargins="0">
    <oddHeader>&amp;C
</oddHeader>
    <oddFooter>&amp;R&amp;P/&amp;N</oddFooter>
  </headerFooter>
  <ignoredErrors>
    <ignoredError sqref="R29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1"/>
  <sheetViews>
    <sheetView showZeros="0" zoomScale="70" zoomScaleNormal="70" zoomScaleSheetLayoutView="100" zoomScalePageLayoutView="25" workbookViewId="0" topLeftCell="A1">
      <selection activeCell="A7" sqref="A7"/>
    </sheetView>
  </sheetViews>
  <sheetFormatPr defaultColWidth="9.140625" defaultRowHeight="12.75"/>
  <cols>
    <col min="1" max="1" width="4.28125" style="12" customWidth="1"/>
    <col min="2" max="2" width="13.28125" style="12" customWidth="1"/>
    <col min="3" max="3" width="36.57421875" style="12" customWidth="1"/>
    <col min="4" max="4" width="6.57421875" style="12" customWidth="1"/>
    <col min="5" max="10" width="5.7109375" style="12" customWidth="1"/>
    <col min="11" max="11" width="6.28125" style="12" customWidth="1"/>
    <col min="12" max="16" width="5.7109375" style="12" customWidth="1"/>
    <col min="17" max="17" width="6.28125" style="12" customWidth="1"/>
    <col min="18" max="18" width="7.00390625" style="12" customWidth="1"/>
    <col min="19" max="19" width="7.140625" style="12" customWidth="1"/>
    <col min="20" max="20" width="5.7109375" style="12" customWidth="1"/>
    <col min="21" max="21" width="7.00390625" style="12" customWidth="1"/>
    <col min="22" max="28" width="5.7109375" style="12" customWidth="1"/>
    <col min="29" max="29" width="7.140625" style="12" customWidth="1"/>
    <col min="30" max="33" width="5.7109375" style="12" customWidth="1"/>
    <col min="34" max="34" width="6.57421875" style="12" customWidth="1"/>
    <col min="35" max="35" width="5.7109375" style="12" customWidth="1"/>
    <col min="36" max="36" width="6.28125" style="12" customWidth="1"/>
    <col min="37" max="37" width="7.140625" style="12" customWidth="1"/>
    <col min="38" max="39" width="5.7109375" style="12" customWidth="1"/>
    <col min="40" max="40" width="7.421875" style="12" customWidth="1"/>
    <col min="41" max="41" width="5.7109375" style="12" customWidth="1"/>
    <col min="42" max="16384" width="9.140625" style="12" customWidth="1"/>
  </cols>
  <sheetData>
    <row r="1" ht="12.75">
      <c r="AJ1" s="12" t="s">
        <v>33</v>
      </c>
    </row>
    <row r="2" spans="36:40" ht="12.75">
      <c r="AJ2" s="72" t="s">
        <v>41</v>
      </c>
      <c r="AK2" s="73"/>
      <c r="AL2" s="73"/>
      <c r="AM2" s="73"/>
      <c r="AN2" s="73"/>
    </row>
    <row r="3" ht="12.75">
      <c r="AJ3" s="12" t="s">
        <v>34</v>
      </c>
    </row>
    <row r="4" spans="36:40" ht="12.75">
      <c r="AJ4" s="72" t="s">
        <v>42</v>
      </c>
      <c r="AK4" s="73"/>
      <c r="AL4" s="73"/>
      <c r="AM4" s="73"/>
      <c r="AN4" s="73"/>
    </row>
    <row r="5" ht="12.75"/>
    <row r="6" spans="1:41" s="2" customFormat="1" ht="19.5" customHeight="1">
      <c r="A6" s="85" t="s">
        <v>89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67</v>
      </c>
    </row>
    <row r="10" spans="1:3" s="7" customFormat="1" ht="15" customHeight="1">
      <c r="A10" s="7" t="s">
        <v>18</v>
      </c>
      <c r="C10" s="7" t="s">
        <v>87</v>
      </c>
    </row>
    <row r="11" spans="1:3" s="7" customFormat="1" ht="15" customHeight="1">
      <c r="A11" s="7" t="s">
        <v>16</v>
      </c>
      <c r="C11" s="7">
        <v>2</v>
      </c>
    </row>
    <row r="12" spans="1:3" s="7" customFormat="1" ht="15" customHeight="1">
      <c r="A12" s="7" t="s">
        <v>17</v>
      </c>
      <c r="C12" s="7" t="s">
        <v>68</v>
      </c>
    </row>
    <row r="13" ht="15" customHeight="1"/>
    <row r="15" ht="12.75" thickBot="1"/>
    <row r="16" spans="1:41" ht="13.5" customHeight="1" thickBot="1">
      <c r="A16" s="87" t="s">
        <v>8</v>
      </c>
      <c r="B16" s="13"/>
      <c r="C16" s="89" t="s">
        <v>7</v>
      </c>
      <c r="D16" s="77" t="s">
        <v>11</v>
      </c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  <c r="V16" s="77" t="s">
        <v>12</v>
      </c>
      <c r="W16" s="74"/>
      <c r="X16" s="74"/>
      <c r="Y16" s="74"/>
      <c r="Z16" s="74"/>
      <c r="AA16" s="74"/>
      <c r="AB16" s="74"/>
      <c r="AC16" s="74"/>
      <c r="AD16" s="75"/>
      <c r="AE16" s="75"/>
      <c r="AF16" s="75"/>
      <c r="AG16" s="75"/>
      <c r="AH16" s="75"/>
      <c r="AI16" s="75"/>
      <c r="AJ16" s="75"/>
      <c r="AK16" s="75"/>
      <c r="AL16" s="75"/>
      <c r="AM16" s="76"/>
      <c r="AN16" s="81" t="s">
        <v>13</v>
      </c>
      <c r="AO16" s="83" t="s">
        <v>14</v>
      </c>
    </row>
    <row r="17" spans="1:41" ht="231.75">
      <c r="A17" s="88"/>
      <c r="B17" s="14" t="s">
        <v>30</v>
      </c>
      <c r="C17" s="90"/>
      <c r="D17" s="9" t="s">
        <v>19</v>
      </c>
      <c r="E17" s="10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36</v>
      </c>
      <c r="L17" s="3" t="s">
        <v>37</v>
      </c>
      <c r="M17" s="3" t="s">
        <v>26</v>
      </c>
      <c r="N17" s="3" t="s">
        <v>32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5" t="s">
        <v>2</v>
      </c>
      <c r="V17" s="10" t="s">
        <v>19</v>
      </c>
      <c r="W17" s="10" t="s">
        <v>20</v>
      </c>
      <c r="X17" s="10" t="s">
        <v>21</v>
      </c>
      <c r="Y17" s="10" t="s">
        <v>22</v>
      </c>
      <c r="Z17" s="10" t="s">
        <v>23</v>
      </c>
      <c r="AA17" s="10" t="s">
        <v>24</v>
      </c>
      <c r="AB17" s="10" t="s">
        <v>25</v>
      </c>
      <c r="AC17" s="3" t="s">
        <v>38</v>
      </c>
      <c r="AD17" s="3" t="s">
        <v>37</v>
      </c>
      <c r="AE17" s="3" t="s">
        <v>26</v>
      </c>
      <c r="AF17" s="3" t="s">
        <v>32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5" t="s">
        <v>2</v>
      </c>
      <c r="AN17" s="82"/>
      <c r="AO17" s="84"/>
    </row>
    <row r="18" spans="1:41" s="31" customFormat="1" ht="15" customHeight="1">
      <c r="A18" s="25">
        <v>1</v>
      </c>
      <c r="B18" s="51" t="s">
        <v>80</v>
      </c>
      <c r="C18" s="56" t="s">
        <v>81</v>
      </c>
      <c r="D18" s="32">
        <v>35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>
        <v>10</v>
      </c>
      <c r="R18" s="27">
        <f aca="true" t="shared" si="0" ref="R18:R33">SUM(D18:P18)</f>
        <v>35</v>
      </c>
      <c r="S18" s="27">
        <f aca="true" t="shared" si="1" ref="S18:S33">SUM(D18:Q18)</f>
        <v>45</v>
      </c>
      <c r="T18" s="28" t="s">
        <v>50</v>
      </c>
      <c r="U18" s="29">
        <v>1.5</v>
      </c>
      <c r="V18" s="26"/>
      <c r="W18" s="26"/>
      <c r="X18" s="26"/>
      <c r="Y18" s="26"/>
      <c r="Z18" s="26"/>
      <c r="AA18" s="26"/>
      <c r="AB18" s="26"/>
      <c r="AC18" s="26"/>
      <c r="AD18" s="27"/>
      <c r="AE18" s="27"/>
      <c r="AF18" s="27"/>
      <c r="AG18" s="27"/>
      <c r="AH18" s="27"/>
      <c r="AI18" s="27"/>
      <c r="AJ18" s="27">
        <f>SUM(V18:AG18)</f>
        <v>0</v>
      </c>
      <c r="AK18" s="27">
        <f aca="true" t="shared" si="2" ref="AK18:AK33">SUM(V18:AI18)</f>
        <v>0</v>
      </c>
      <c r="AL18" s="28"/>
      <c r="AM18" s="29"/>
      <c r="AN18" s="29">
        <f>AK18+S18</f>
        <v>45</v>
      </c>
      <c r="AO18" s="30">
        <v>1.5</v>
      </c>
    </row>
    <row r="19" spans="1:41" s="50" customFormat="1" ht="20.25" customHeight="1">
      <c r="A19" s="43">
        <v>2</v>
      </c>
      <c r="B19" s="52" t="s">
        <v>80</v>
      </c>
      <c r="C19" s="57" t="s">
        <v>82</v>
      </c>
      <c r="D19" s="44">
        <v>25</v>
      </c>
      <c r="E19" s="45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>
        <v>10</v>
      </c>
      <c r="R19" s="46">
        <f t="shared" si="0"/>
        <v>25</v>
      </c>
      <c r="S19" s="46">
        <f t="shared" si="1"/>
        <v>35</v>
      </c>
      <c r="T19" s="47" t="s">
        <v>50</v>
      </c>
      <c r="U19" s="48">
        <v>1</v>
      </c>
      <c r="V19" s="45"/>
      <c r="W19" s="45"/>
      <c r="X19" s="45"/>
      <c r="Y19" s="45"/>
      <c r="Z19" s="45"/>
      <c r="AA19" s="45"/>
      <c r="AB19" s="45"/>
      <c r="AC19" s="45"/>
      <c r="AD19" s="46"/>
      <c r="AE19" s="46"/>
      <c r="AF19" s="46"/>
      <c r="AG19" s="46"/>
      <c r="AH19" s="46"/>
      <c r="AI19" s="46"/>
      <c r="AJ19" s="46">
        <f>SUM(V19:AG19)</f>
        <v>0</v>
      </c>
      <c r="AK19" s="46">
        <f t="shared" si="2"/>
        <v>0</v>
      </c>
      <c r="AL19" s="47"/>
      <c r="AM19" s="48"/>
      <c r="AN19" s="48">
        <f aca="true" t="shared" si="3" ref="AN19:AN33">AK19+S19</f>
        <v>35</v>
      </c>
      <c r="AO19" s="49">
        <v>1</v>
      </c>
    </row>
    <row r="20" spans="1:41" s="50" customFormat="1" ht="41.25" customHeight="1">
      <c r="A20" s="43">
        <v>3</v>
      </c>
      <c r="B20" s="52" t="s">
        <v>80</v>
      </c>
      <c r="C20" s="57" t="s">
        <v>83</v>
      </c>
      <c r="D20" s="44">
        <v>10</v>
      </c>
      <c r="E20" s="45">
        <v>10</v>
      </c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>
        <v>10</v>
      </c>
      <c r="R20" s="46">
        <f t="shared" si="0"/>
        <v>20</v>
      </c>
      <c r="S20" s="46">
        <f t="shared" si="1"/>
        <v>30</v>
      </c>
      <c r="T20" s="47" t="s">
        <v>65</v>
      </c>
      <c r="U20" s="48">
        <v>1</v>
      </c>
      <c r="V20" s="45"/>
      <c r="W20" s="45"/>
      <c r="X20" s="45"/>
      <c r="Y20" s="45"/>
      <c r="Z20" s="45"/>
      <c r="AA20" s="45"/>
      <c r="AB20" s="45"/>
      <c r="AC20" s="45"/>
      <c r="AD20" s="46"/>
      <c r="AE20" s="46"/>
      <c r="AF20" s="46"/>
      <c r="AG20" s="46"/>
      <c r="AH20" s="46"/>
      <c r="AI20" s="46"/>
      <c r="AJ20" s="46">
        <f aca="true" t="shared" si="4" ref="AJ20:AJ33">SUM(V20:AG20)</f>
        <v>0</v>
      </c>
      <c r="AK20" s="46">
        <f t="shared" si="2"/>
        <v>0</v>
      </c>
      <c r="AL20" s="47"/>
      <c r="AM20" s="48"/>
      <c r="AN20" s="48">
        <f t="shared" si="3"/>
        <v>30</v>
      </c>
      <c r="AO20" s="49">
        <v>1</v>
      </c>
    </row>
    <row r="21" spans="1:41" s="50" customFormat="1" ht="72" customHeight="1">
      <c r="A21" s="43">
        <v>4</v>
      </c>
      <c r="B21" s="52" t="s">
        <v>35</v>
      </c>
      <c r="C21" s="57" t="s">
        <v>84</v>
      </c>
      <c r="D21" s="44"/>
      <c r="E21" s="45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>
        <f t="shared" si="0"/>
        <v>0</v>
      </c>
      <c r="S21" s="46">
        <f t="shared" si="1"/>
        <v>0</v>
      </c>
      <c r="T21" s="47"/>
      <c r="U21" s="48"/>
      <c r="V21" s="45">
        <v>30</v>
      </c>
      <c r="W21" s="45"/>
      <c r="X21" s="45"/>
      <c r="Y21" s="45"/>
      <c r="Z21" s="45"/>
      <c r="AA21" s="45"/>
      <c r="AB21" s="45"/>
      <c r="AC21" s="45"/>
      <c r="AD21" s="46"/>
      <c r="AE21" s="46"/>
      <c r="AF21" s="46"/>
      <c r="AG21" s="46"/>
      <c r="AH21" s="46"/>
      <c r="AI21" s="46"/>
      <c r="AJ21" s="46">
        <f t="shared" si="4"/>
        <v>30</v>
      </c>
      <c r="AK21" s="46">
        <f t="shared" si="2"/>
        <v>30</v>
      </c>
      <c r="AL21" s="47" t="s">
        <v>50</v>
      </c>
      <c r="AM21" s="48">
        <v>1</v>
      </c>
      <c r="AN21" s="48">
        <f t="shared" si="3"/>
        <v>30</v>
      </c>
      <c r="AO21" s="49">
        <v>1</v>
      </c>
    </row>
    <row r="22" spans="1:41" ht="32.25" customHeight="1">
      <c r="A22" s="16">
        <v>5</v>
      </c>
      <c r="B22" s="53" t="s">
        <v>31</v>
      </c>
      <c r="C22" s="58" t="s">
        <v>54</v>
      </c>
      <c r="D22" s="18">
        <v>50</v>
      </c>
      <c r="E22" s="19"/>
      <c r="F22" s="20"/>
      <c r="G22" s="20"/>
      <c r="H22" s="20"/>
      <c r="I22" s="20"/>
      <c r="J22" s="20"/>
      <c r="K22" s="20">
        <v>80</v>
      </c>
      <c r="L22" s="20"/>
      <c r="M22" s="20"/>
      <c r="N22" s="20"/>
      <c r="O22" s="20"/>
      <c r="P22" s="20"/>
      <c r="Q22" s="20">
        <v>30</v>
      </c>
      <c r="R22" s="20">
        <f t="shared" si="0"/>
        <v>130</v>
      </c>
      <c r="S22" s="20">
        <f t="shared" si="1"/>
        <v>160</v>
      </c>
      <c r="T22" s="21" t="s">
        <v>50</v>
      </c>
      <c r="U22" s="22">
        <v>6.5</v>
      </c>
      <c r="V22" s="19"/>
      <c r="W22" s="19"/>
      <c r="X22" s="19"/>
      <c r="Y22" s="19"/>
      <c r="Z22" s="19"/>
      <c r="AA22" s="19"/>
      <c r="AB22" s="19"/>
      <c r="AC22" s="19">
        <v>80</v>
      </c>
      <c r="AD22" s="20"/>
      <c r="AE22" s="20"/>
      <c r="AF22" s="20"/>
      <c r="AG22" s="20"/>
      <c r="AH22" s="20">
        <v>160</v>
      </c>
      <c r="AI22" s="20"/>
      <c r="AJ22" s="20">
        <f t="shared" si="4"/>
        <v>80</v>
      </c>
      <c r="AK22" s="20">
        <f t="shared" si="2"/>
        <v>240</v>
      </c>
      <c r="AL22" s="21" t="s">
        <v>65</v>
      </c>
      <c r="AM22" s="22">
        <v>8</v>
      </c>
      <c r="AN22" s="22">
        <f t="shared" si="3"/>
        <v>400</v>
      </c>
      <c r="AO22" s="4">
        <v>14.5</v>
      </c>
    </row>
    <row r="23" spans="1:41" ht="37.5" customHeight="1">
      <c r="A23" s="16">
        <v>6</v>
      </c>
      <c r="B23" s="53" t="s">
        <v>31</v>
      </c>
      <c r="C23" s="59" t="s">
        <v>56</v>
      </c>
      <c r="D23" s="18">
        <v>60</v>
      </c>
      <c r="E23" s="19"/>
      <c r="F23" s="20"/>
      <c r="G23" s="20"/>
      <c r="H23" s="20"/>
      <c r="I23" s="20"/>
      <c r="J23" s="20"/>
      <c r="K23" s="20">
        <v>80</v>
      </c>
      <c r="L23" s="20"/>
      <c r="M23" s="20"/>
      <c r="N23" s="20"/>
      <c r="O23" s="20"/>
      <c r="P23" s="20"/>
      <c r="Q23" s="20">
        <v>30</v>
      </c>
      <c r="R23" s="20">
        <f t="shared" si="0"/>
        <v>140</v>
      </c>
      <c r="S23" s="20">
        <f t="shared" si="1"/>
        <v>170</v>
      </c>
      <c r="T23" s="21" t="s">
        <v>50</v>
      </c>
      <c r="U23" s="22">
        <v>7</v>
      </c>
      <c r="V23" s="19"/>
      <c r="W23" s="19"/>
      <c r="X23" s="19"/>
      <c r="Y23" s="19"/>
      <c r="Z23" s="19"/>
      <c r="AA23" s="19"/>
      <c r="AB23" s="19"/>
      <c r="AC23" s="19">
        <v>40</v>
      </c>
      <c r="AD23" s="20"/>
      <c r="AE23" s="20"/>
      <c r="AF23" s="20"/>
      <c r="AG23" s="20"/>
      <c r="AH23" s="20">
        <v>160</v>
      </c>
      <c r="AI23" s="20"/>
      <c r="AJ23" s="20">
        <f t="shared" si="4"/>
        <v>40</v>
      </c>
      <c r="AK23" s="20">
        <f t="shared" si="2"/>
        <v>200</v>
      </c>
      <c r="AL23" s="21" t="s">
        <v>65</v>
      </c>
      <c r="AM23" s="22">
        <v>6</v>
      </c>
      <c r="AN23" s="22">
        <f t="shared" si="3"/>
        <v>370</v>
      </c>
      <c r="AO23" s="4">
        <v>13</v>
      </c>
    </row>
    <row r="24" spans="1:41" ht="33.75" customHeight="1">
      <c r="A24" s="16">
        <v>7</v>
      </c>
      <c r="B24" s="53" t="s">
        <v>31</v>
      </c>
      <c r="C24" s="59" t="s">
        <v>85</v>
      </c>
      <c r="D24" s="18">
        <v>50</v>
      </c>
      <c r="E24" s="19"/>
      <c r="F24" s="20"/>
      <c r="G24" s="20"/>
      <c r="H24" s="20"/>
      <c r="I24" s="20"/>
      <c r="J24" s="20"/>
      <c r="K24" s="20">
        <v>80</v>
      </c>
      <c r="L24" s="20"/>
      <c r="M24" s="20"/>
      <c r="N24" s="20"/>
      <c r="O24" s="20"/>
      <c r="P24" s="20"/>
      <c r="Q24" s="20">
        <v>30</v>
      </c>
      <c r="R24" s="20">
        <f t="shared" si="0"/>
        <v>130</v>
      </c>
      <c r="S24" s="20">
        <f t="shared" si="1"/>
        <v>160</v>
      </c>
      <c r="T24" s="21" t="s">
        <v>50</v>
      </c>
      <c r="U24" s="22">
        <v>6.5</v>
      </c>
      <c r="V24" s="19"/>
      <c r="W24" s="19"/>
      <c r="X24" s="19"/>
      <c r="Y24" s="19"/>
      <c r="Z24" s="19"/>
      <c r="AA24" s="19"/>
      <c r="AB24" s="19"/>
      <c r="AC24" s="19">
        <v>40</v>
      </c>
      <c r="AD24" s="20"/>
      <c r="AE24" s="20"/>
      <c r="AF24" s="20"/>
      <c r="AG24" s="20"/>
      <c r="AH24" s="20">
        <v>160</v>
      </c>
      <c r="AI24" s="20"/>
      <c r="AJ24" s="20">
        <f t="shared" si="4"/>
        <v>40</v>
      </c>
      <c r="AK24" s="20">
        <f t="shared" si="2"/>
        <v>200</v>
      </c>
      <c r="AL24" s="21" t="s">
        <v>65</v>
      </c>
      <c r="AM24" s="22">
        <v>6</v>
      </c>
      <c r="AN24" s="22">
        <f t="shared" si="3"/>
        <v>360</v>
      </c>
      <c r="AO24" s="4">
        <v>12.5</v>
      </c>
    </row>
    <row r="25" spans="1:41" ht="37.5" customHeight="1">
      <c r="A25" s="16">
        <v>8</v>
      </c>
      <c r="B25" s="17" t="s">
        <v>31</v>
      </c>
      <c r="C25" s="64" t="s">
        <v>86</v>
      </c>
      <c r="D25" s="18">
        <v>40</v>
      </c>
      <c r="E25" s="19"/>
      <c r="F25" s="20"/>
      <c r="G25" s="20"/>
      <c r="H25" s="20"/>
      <c r="I25" s="20"/>
      <c r="J25" s="20"/>
      <c r="K25" s="20">
        <v>40</v>
      </c>
      <c r="L25" s="20"/>
      <c r="M25" s="20"/>
      <c r="N25" s="20"/>
      <c r="O25" s="20"/>
      <c r="P25" s="20"/>
      <c r="Q25" s="20">
        <v>25</v>
      </c>
      <c r="R25" s="20">
        <f t="shared" si="0"/>
        <v>80</v>
      </c>
      <c r="S25" s="20">
        <f t="shared" si="1"/>
        <v>105</v>
      </c>
      <c r="T25" s="21" t="s">
        <v>50</v>
      </c>
      <c r="U25" s="22">
        <v>4</v>
      </c>
      <c r="V25" s="19"/>
      <c r="W25" s="19"/>
      <c r="X25" s="19"/>
      <c r="Y25" s="19"/>
      <c r="Z25" s="19"/>
      <c r="AA25" s="19"/>
      <c r="AB25" s="19"/>
      <c r="AC25" s="19">
        <v>40</v>
      </c>
      <c r="AD25" s="20"/>
      <c r="AE25" s="20"/>
      <c r="AF25" s="20"/>
      <c r="AG25" s="20"/>
      <c r="AH25" s="20">
        <v>80</v>
      </c>
      <c r="AI25" s="20"/>
      <c r="AJ25" s="20">
        <f t="shared" si="4"/>
        <v>40</v>
      </c>
      <c r="AK25" s="20">
        <f t="shared" si="2"/>
        <v>120</v>
      </c>
      <c r="AL25" s="21" t="s">
        <v>65</v>
      </c>
      <c r="AM25" s="22">
        <v>4</v>
      </c>
      <c r="AN25" s="22">
        <f t="shared" si="3"/>
        <v>225</v>
      </c>
      <c r="AO25" s="4">
        <v>8</v>
      </c>
    </row>
    <row r="26" spans="1:41" ht="30.75" customHeight="1">
      <c r="A26" s="16">
        <v>9</v>
      </c>
      <c r="B26" s="17" t="s">
        <v>31</v>
      </c>
      <c r="C26" s="65" t="s">
        <v>71</v>
      </c>
      <c r="D26" s="18">
        <v>45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>
        <f t="shared" si="0"/>
        <v>45</v>
      </c>
      <c r="S26" s="20">
        <f t="shared" si="1"/>
        <v>45</v>
      </c>
      <c r="T26" s="21" t="s">
        <v>50</v>
      </c>
      <c r="U26" s="22">
        <v>1.5</v>
      </c>
      <c r="V26" s="19"/>
      <c r="W26" s="19"/>
      <c r="X26" s="19"/>
      <c r="Y26" s="19"/>
      <c r="Z26" s="19"/>
      <c r="AA26" s="19"/>
      <c r="AB26" s="19"/>
      <c r="AC26" s="19">
        <v>40</v>
      </c>
      <c r="AD26" s="20"/>
      <c r="AE26" s="20"/>
      <c r="AF26" s="20"/>
      <c r="AG26" s="20"/>
      <c r="AH26" s="20">
        <v>80</v>
      </c>
      <c r="AI26" s="20"/>
      <c r="AJ26" s="20">
        <f t="shared" si="4"/>
        <v>40</v>
      </c>
      <c r="AK26" s="20">
        <f t="shared" si="2"/>
        <v>120</v>
      </c>
      <c r="AL26" s="21" t="s">
        <v>50</v>
      </c>
      <c r="AM26" s="22">
        <v>4</v>
      </c>
      <c r="AN26" s="22">
        <f t="shared" si="3"/>
        <v>165</v>
      </c>
      <c r="AO26" s="4">
        <v>5.5</v>
      </c>
    </row>
    <row r="27" spans="1:41" s="42" customFormat="1" ht="15" customHeight="1">
      <c r="A27" s="40">
        <v>10</v>
      </c>
      <c r="B27" s="41" t="s">
        <v>31</v>
      </c>
      <c r="C27" s="61" t="s">
        <v>58</v>
      </c>
      <c r="D27" s="33"/>
      <c r="E27" s="34"/>
      <c r="F27" s="35"/>
      <c r="G27" s="35"/>
      <c r="H27" s="35"/>
      <c r="I27" s="35"/>
      <c r="J27" s="35"/>
      <c r="K27" s="35"/>
      <c r="L27" s="35"/>
      <c r="M27" s="35">
        <v>30</v>
      </c>
      <c r="N27" s="35"/>
      <c r="O27" s="35"/>
      <c r="P27" s="35"/>
      <c r="Q27" s="35"/>
      <c r="R27" s="35">
        <f t="shared" si="0"/>
        <v>30</v>
      </c>
      <c r="S27" s="35">
        <f t="shared" si="1"/>
        <v>30</v>
      </c>
      <c r="T27" s="36" t="s">
        <v>50</v>
      </c>
      <c r="U27" s="37">
        <v>1</v>
      </c>
      <c r="V27" s="34"/>
      <c r="W27" s="34"/>
      <c r="X27" s="34"/>
      <c r="Y27" s="34"/>
      <c r="Z27" s="34"/>
      <c r="AA27" s="34"/>
      <c r="AB27" s="34"/>
      <c r="AC27" s="34"/>
      <c r="AD27" s="35"/>
      <c r="AE27" s="35">
        <v>30</v>
      </c>
      <c r="AF27" s="35"/>
      <c r="AG27" s="35"/>
      <c r="AH27" s="35"/>
      <c r="AI27" s="35"/>
      <c r="AJ27" s="35">
        <f t="shared" si="4"/>
        <v>30</v>
      </c>
      <c r="AK27" s="35">
        <f t="shared" si="2"/>
        <v>30</v>
      </c>
      <c r="AL27" s="36" t="s">
        <v>50</v>
      </c>
      <c r="AM27" s="37">
        <v>1</v>
      </c>
      <c r="AN27" s="37">
        <f t="shared" si="3"/>
        <v>60</v>
      </c>
      <c r="AO27" s="38">
        <v>2</v>
      </c>
    </row>
    <row r="28" spans="1:41" ht="15" customHeight="1">
      <c r="A28" s="16"/>
      <c r="B28" s="17"/>
      <c r="C28" s="66"/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0"/>
        <v>0</v>
      </c>
      <c r="S28" s="20">
        <f t="shared" si="1"/>
        <v>0</v>
      </c>
      <c r="T28" s="21"/>
      <c r="U28" s="22"/>
      <c r="V28" s="19"/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/>
      <c r="AJ28" s="20">
        <f t="shared" si="4"/>
        <v>0</v>
      </c>
      <c r="AK28" s="20">
        <f t="shared" si="2"/>
        <v>0</v>
      </c>
      <c r="AL28" s="21"/>
      <c r="AM28" s="22"/>
      <c r="AN28" s="22">
        <f t="shared" si="3"/>
        <v>0</v>
      </c>
      <c r="AO28" s="5"/>
    </row>
    <row r="29" spans="1:41" ht="15" customHeight="1">
      <c r="A29" s="16"/>
      <c r="B29" s="17"/>
      <c r="C29" s="66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f t="shared" si="0"/>
        <v>0</v>
      </c>
      <c r="S29" s="20">
        <f t="shared" si="1"/>
        <v>0</v>
      </c>
      <c r="T29" s="21"/>
      <c r="U29" s="22"/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>
        <f t="shared" si="4"/>
        <v>0</v>
      </c>
      <c r="AK29" s="20">
        <f t="shared" si="2"/>
        <v>0</v>
      </c>
      <c r="AL29" s="21"/>
      <c r="AM29" s="22"/>
      <c r="AN29" s="22">
        <f t="shared" si="3"/>
        <v>0</v>
      </c>
      <c r="AO29" s="5"/>
    </row>
    <row r="30" spans="1:41" ht="15" customHeight="1">
      <c r="A30" s="16"/>
      <c r="B30" s="17"/>
      <c r="C30" s="66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0"/>
        <v>0</v>
      </c>
      <c r="S30" s="20">
        <f t="shared" si="1"/>
        <v>0</v>
      </c>
      <c r="T30" s="21"/>
      <c r="U30" s="22"/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>
        <f t="shared" si="4"/>
        <v>0</v>
      </c>
      <c r="AK30" s="20">
        <f t="shared" si="2"/>
        <v>0</v>
      </c>
      <c r="AL30" s="21"/>
      <c r="AM30" s="22"/>
      <c r="AN30" s="22">
        <f t="shared" si="3"/>
        <v>0</v>
      </c>
      <c r="AO30" s="5"/>
    </row>
    <row r="31" spans="1:41" ht="15" customHeight="1">
      <c r="A31" s="16"/>
      <c r="B31" s="17"/>
      <c r="C31" s="66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0"/>
        <v>0</v>
      </c>
      <c r="S31" s="20">
        <f t="shared" si="1"/>
        <v>0</v>
      </c>
      <c r="T31" s="21"/>
      <c r="U31" s="22"/>
      <c r="V31" s="19"/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0">
        <f t="shared" si="4"/>
        <v>0</v>
      </c>
      <c r="AK31" s="20">
        <f t="shared" si="2"/>
        <v>0</v>
      </c>
      <c r="AL31" s="21"/>
      <c r="AM31" s="22"/>
      <c r="AN31" s="22">
        <f t="shared" si="3"/>
        <v>0</v>
      </c>
      <c r="AO31" s="5"/>
    </row>
    <row r="32" spans="1:41" ht="15" customHeight="1">
      <c r="A32" s="16"/>
      <c r="B32" s="17"/>
      <c r="C32" s="66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0"/>
        <v>0</v>
      </c>
      <c r="S32" s="20">
        <f t="shared" si="1"/>
        <v>0</v>
      </c>
      <c r="T32" s="21"/>
      <c r="U32" s="22"/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4"/>
        <v>0</v>
      </c>
      <c r="AK32" s="20">
        <f t="shared" si="2"/>
        <v>0</v>
      </c>
      <c r="AL32" s="21"/>
      <c r="AM32" s="22"/>
      <c r="AN32" s="22">
        <f t="shared" si="3"/>
        <v>0</v>
      </c>
      <c r="AO32" s="5"/>
    </row>
    <row r="33" spans="1:41" ht="15" customHeight="1" thickBot="1">
      <c r="A33" s="62"/>
      <c r="B33" s="67"/>
      <c r="C33" s="68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 t="shared" si="0"/>
        <v>0</v>
      </c>
      <c r="S33" s="20">
        <f t="shared" si="1"/>
        <v>0</v>
      </c>
      <c r="T33" s="21"/>
      <c r="U33" s="22"/>
      <c r="V33" s="19"/>
      <c r="W33" s="19"/>
      <c r="X33" s="19"/>
      <c r="Y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0">
        <f t="shared" si="4"/>
        <v>0</v>
      </c>
      <c r="AK33" s="20">
        <f t="shared" si="2"/>
        <v>0</v>
      </c>
      <c r="AL33" s="21"/>
      <c r="AM33" s="22"/>
      <c r="AN33" s="22">
        <f t="shared" si="3"/>
        <v>0</v>
      </c>
      <c r="AO33" s="5"/>
    </row>
    <row r="34" spans="1:41" ht="15" customHeight="1" thickBot="1">
      <c r="A34" s="78" t="s">
        <v>3</v>
      </c>
      <c r="B34" s="79"/>
      <c r="C34" s="80"/>
      <c r="D34" s="23">
        <f aca="true" t="shared" si="5" ref="D34:S34">SUM(D18:D33)</f>
        <v>315</v>
      </c>
      <c r="E34" s="23">
        <f t="shared" si="5"/>
        <v>10</v>
      </c>
      <c r="F34" s="23">
        <f t="shared" si="5"/>
        <v>0</v>
      </c>
      <c r="G34" s="23">
        <f t="shared" si="5"/>
        <v>0</v>
      </c>
      <c r="H34" s="23">
        <f t="shared" si="5"/>
        <v>0</v>
      </c>
      <c r="I34" s="23">
        <f t="shared" si="5"/>
        <v>0</v>
      </c>
      <c r="J34" s="23">
        <f t="shared" si="5"/>
        <v>0</v>
      </c>
      <c r="K34" s="23">
        <f t="shared" si="5"/>
        <v>280</v>
      </c>
      <c r="L34" s="23">
        <f t="shared" si="5"/>
        <v>0</v>
      </c>
      <c r="M34" s="23">
        <f t="shared" si="5"/>
        <v>30</v>
      </c>
      <c r="N34" s="23">
        <f t="shared" si="5"/>
        <v>0</v>
      </c>
      <c r="O34" s="23">
        <f t="shared" si="5"/>
        <v>0</v>
      </c>
      <c r="P34" s="23">
        <f t="shared" si="5"/>
        <v>0</v>
      </c>
      <c r="Q34" s="23">
        <f t="shared" si="5"/>
        <v>145</v>
      </c>
      <c r="R34" s="23">
        <f t="shared" si="5"/>
        <v>635</v>
      </c>
      <c r="S34" s="23">
        <f t="shared" si="5"/>
        <v>780</v>
      </c>
      <c r="T34" s="23"/>
      <c r="U34" s="23">
        <f aca="true" t="shared" si="6" ref="U34:AK34">SUM(U18:U33)</f>
        <v>30</v>
      </c>
      <c r="V34" s="23">
        <f t="shared" si="6"/>
        <v>30</v>
      </c>
      <c r="W34" s="23">
        <f t="shared" si="6"/>
        <v>0</v>
      </c>
      <c r="X34" s="23">
        <f t="shared" si="6"/>
        <v>0</v>
      </c>
      <c r="Y34" s="23">
        <f t="shared" si="6"/>
        <v>0</v>
      </c>
      <c r="Z34" s="23">
        <f t="shared" si="6"/>
        <v>0</v>
      </c>
      <c r="AA34" s="23">
        <f t="shared" si="6"/>
        <v>0</v>
      </c>
      <c r="AB34" s="23">
        <f t="shared" si="6"/>
        <v>0</v>
      </c>
      <c r="AC34" s="23">
        <f t="shared" si="6"/>
        <v>240</v>
      </c>
      <c r="AD34" s="23">
        <f t="shared" si="6"/>
        <v>0</v>
      </c>
      <c r="AE34" s="23">
        <f t="shared" si="6"/>
        <v>30</v>
      </c>
      <c r="AF34" s="23">
        <f t="shared" si="6"/>
        <v>0</v>
      </c>
      <c r="AG34" s="23">
        <f t="shared" si="6"/>
        <v>0</v>
      </c>
      <c r="AH34" s="23">
        <f t="shared" si="6"/>
        <v>640</v>
      </c>
      <c r="AI34" s="23">
        <f t="shared" si="6"/>
        <v>0</v>
      </c>
      <c r="AJ34" s="23">
        <f t="shared" si="6"/>
        <v>300</v>
      </c>
      <c r="AK34" s="23">
        <f t="shared" si="6"/>
        <v>940</v>
      </c>
      <c r="AL34" s="23"/>
      <c r="AM34" s="23">
        <f>SUM(AM18:AM33)</f>
        <v>30</v>
      </c>
      <c r="AN34" s="6">
        <f>SUM(S34,AK34)</f>
        <v>1720</v>
      </c>
      <c r="AO34" s="6">
        <f>SUM(U34,AM34)</f>
        <v>60</v>
      </c>
    </row>
    <row r="35" ht="12.75">
      <c r="C35" s="12" t="s">
        <v>39</v>
      </c>
    </row>
    <row r="36" ht="12.75">
      <c r="C36" s="12" t="s">
        <v>40</v>
      </c>
    </row>
    <row r="40" spans="3:38" ht="12">
      <c r="C40" s="12" t="s">
        <v>4</v>
      </c>
      <c r="O40" s="12" t="s">
        <v>4</v>
      </c>
      <c r="R40" s="12" t="s">
        <v>66</v>
      </c>
      <c r="AF40" s="86" t="s">
        <v>4</v>
      </c>
      <c r="AG40" s="86"/>
      <c r="AH40" s="86"/>
      <c r="AI40" s="86"/>
      <c r="AJ40" s="86"/>
      <c r="AK40" s="86"/>
      <c r="AL40" s="86"/>
    </row>
    <row r="41" spans="3:38" ht="12">
      <c r="C41" s="1" t="s">
        <v>9</v>
      </c>
      <c r="M41" s="11"/>
      <c r="O41" s="86" t="s">
        <v>5</v>
      </c>
      <c r="P41" s="86"/>
      <c r="Q41" s="86"/>
      <c r="R41" s="86"/>
      <c r="S41" s="86"/>
      <c r="T41" s="86"/>
      <c r="U41" s="86"/>
      <c r="AF41" s="86" t="s">
        <v>6</v>
      </c>
      <c r="AG41" s="86"/>
      <c r="AH41" s="86"/>
      <c r="AI41" s="86"/>
      <c r="AJ41" s="86"/>
      <c r="AK41" s="86"/>
      <c r="AL41" s="86"/>
    </row>
  </sheetData>
  <sheetProtection/>
  <mergeCells count="13">
    <mergeCell ref="A34:C34"/>
    <mergeCell ref="AF40:AL40"/>
    <mergeCell ref="O41:U41"/>
    <mergeCell ref="AF41:AL41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50" r:id="rId2"/>
  <headerFooter alignWithMargins="0">
    <oddHeader>&amp;C
</oddHeader>
    <oddFooter>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zoomScale="70" zoomScaleNormal="70" zoomScaleSheetLayoutView="100" zoomScalePageLayoutView="70" workbookViewId="0" topLeftCell="A1">
      <selection activeCell="AJ2" sqref="AJ2:AN2"/>
    </sheetView>
  </sheetViews>
  <sheetFormatPr defaultColWidth="9.140625" defaultRowHeight="12.75"/>
  <cols>
    <col min="1" max="1" width="4.28125" style="12" customWidth="1"/>
    <col min="2" max="2" width="13.28125" style="12" customWidth="1"/>
    <col min="3" max="3" width="36.57421875" style="12" customWidth="1"/>
    <col min="4" max="4" width="7.421875" style="12" customWidth="1"/>
    <col min="5" max="10" width="5.7109375" style="12" customWidth="1"/>
    <col min="11" max="11" width="7.00390625" style="12" customWidth="1"/>
    <col min="12" max="16" width="5.7109375" style="12" customWidth="1"/>
    <col min="17" max="17" width="7.140625" style="12" customWidth="1"/>
    <col min="18" max="18" width="6.28125" style="12" customWidth="1"/>
    <col min="19" max="19" width="6.7109375" style="12" customWidth="1"/>
    <col min="20" max="28" width="5.7109375" style="12" customWidth="1"/>
    <col min="29" max="29" width="6.7109375" style="12" customWidth="1"/>
    <col min="30" max="33" width="5.7109375" style="12" customWidth="1"/>
    <col min="34" max="34" width="6.57421875" style="12" customWidth="1"/>
    <col min="35" max="35" width="5.7109375" style="12" customWidth="1"/>
    <col min="36" max="36" width="7.8515625" style="12" customWidth="1"/>
    <col min="37" max="37" width="7.00390625" style="12" customWidth="1"/>
    <col min="38" max="39" width="5.7109375" style="12" customWidth="1"/>
    <col min="40" max="40" width="7.00390625" style="12" customWidth="1"/>
    <col min="41" max="41" width="7.140625" style="12" customWidth="1"/>
    <col min="42" max="16384" width="9.140625" style="12" customWidth="1"/>
  </cols>
  <sheetData>
    <row r="1" ht="12.75">
      <c r="AJ1" s="12" t="s">
        <v>33</v>
      </c>
    </row>
    <row r="2" spans="36:40" ht="12.75">
      <c r="AJ2" s="72" t="s">
        <v>41</v>
      </c>
      <c r="AK2" s="73"/>
      <c r="AL2" s="73"/>
      <c r="AM2" s="73"/>
      <c r="AN2" s="73"/>
    </row>
    <row r="3" ht="12.75">
      <c r="AJ3" s="12" t="s">
        <v>34</v>
      </c>
    </row>
    <row r="4" spans="36:40" ht="12.75">
      <c r="AJ4" s="72" t="s">
        <v>42</v>
      </c>
      <c r="AK4" s="73"/>
      <c r="AL4" s="73"/>
      <c r="AM4" s="73"/>
      <c r="AN4" s="73"/>
    </row>
    <row r="5" ht="12.75"/>
    <row r="6" spans="1:41" s="2" customFormat="1" ht="19.5" customHeight="1">
      <c r="A6" s="85" t="s">
        <v>90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67</v>
      </c>
    </row>
    <row r="10" spans="1:3" s="7" customFormat="1" ht="15" customHeight="1">
      <c r="A10" s="7" t="s">
        <v>18</v>
      </c>
      <c r="C10" s="7" t="s">
        <v>87</v>
      </c>
    </row>
    <row r="11" spans="1:3" s="7" customFormat="1" ht="15" customHeight="1">
      <c r="A11" s="7" t="s">
        <v>16</v>
      </c>
      <c r="C11" s="7">
        <v>3</v>
      </c>
    </row>
    <row r="12" spans="1:3" s="7" customFormat="1" ht="15" customHeight="1">
      <c r="A12" s="7" t="s">
        <v>17</v>
      </c>
      <c r="C12" s="7" t="s">
        <v>68</v>
      </c>
    </row>
    <row r="13" ht="15" customHeight="1"/>
    <row r="15" ht="12.75" thickBot="1"/>
    <row r="16" spans="1:41" ht="13.5" customHeight="1" thickBot="1">
      <c r="A16" s="87" t="s">
        <v>8</v>
      </c>
      <c r="B16" s="13"/>
      <c r="C16" s="89" t="s">
        <v>7</v>
      </c>
      <c r="D16" s="77" t="s">
        <v>11</v>
      </c>
      <c r="E16" s="74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6"/>
      <c r="V16" s="77" t="s">
        <v>12</v>
      </c>
      <c r="W16" s="74"/>
      <c r="X16" s="74"/>
      <c r="Y16" s="74"/>
      <c r="Z16" s="74"/>
      <c r="AA16" s="74"/>
      <c r="AB16" s="74"/>
      <c r="AC16" s="74"/>
      <c r="AD16" s="75"/>
      <c r="AE16" s="75"/>
      <c r="AF16" s="75"/>
      <c r="AG16" s="75"/>
      <c r="AH16" s="75"/>
      <c r="AI16" s="75"/>
      <c r="AJ16" s="75"/>
      <c r="AK16" s="75"/>
      <c r="AL16" s="75"/>
      <c r="AM16" s="76"/>
      <c r="AN16" s="81" t="s">
        <v>13</v>
      </c>
      <c r="AO16" s="83" t="s">
        <v>14</v>
      </c>
    </row>
    <row r="17" spans="1:41" ht="231.75">
      <c r="A17" s="88"/>
      <c r="B17" s="14" t="s">
        <v>30</v>
      </c>
      <c r="C17" s="90"/>
      <c r="D17" s="9" t="s">
        <v>19</v>
      </c>
      <c r="E17" s="10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36</v>
      </c>
      <c r="L17" s="3" t="s">
        <v>37</v>
      </c>
      <c r="M17" s="3" t="s">
        <v>26</v>
      </c>
      <c r="N17" s="3" t="s">
        <v>32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5" t="s">
        <v>2</v>
      </c>
      <c r="V17" s="10" t="s">
        <v>19</v>
      </c>
      <c r="W17" s="10" t="s">
        <v>20</v>
      </c>
      <c r="X17" s="10" t="s">
        <v>21</v>
      </c>
      <c r="Y17" s="10" t="s">
        <v>22</v>
      </c>
      <c r="Z17" s="10" t="s">
        <v>23</v>
      </c>
      <c r="AA17" s="10" t="s">
        <v>24</v>
      </c>
      <c r="AB17" s="10" t="s">
        <v>25</v>
      </c>
      <c r="AC17" s="3" t="s">
        <v>38</v>
      </c>
      <c r="AD17" s="3" t="s">
        <v>37</v>
      </c>
      <c r="AE17" s="3" t="s">
        <v>26</v>
      </c>
      <c r="AF17" s="3" t="s">
        <v>32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5" t="s">
        <v>2</v>
      </c>
      <c r="AN17" s="82"/>
      <c r="AO17" s="84"/>
    </row>
    <row r="18" spans="1:41" ht="42.75" customHeight="1">
      <c r="A18" s="16">
        <v>1</v>
      </c>
      <c r="B18" s="53" t="s">
        <v>31</v>
      </c>
      <c r="C18" s="58" t="s">
        <v>69</v>
      </c>
      <c r="D18" s="18">
        <v>50</v>
      </c>
      <c r="E18" s="19"/>
      <c r="F18" s="20"/>
      <c r="G18" s="20"/>
      <c r="H18" s="20"/>
      <c r="I18" s="20"/>
      <c r="J18" s="20"/>
      <c r="K18" s="20">
        <v>40</v>
      </c>
      <c r="L18" s="20"/>
      <c r="M18" s="20"/>
      <c r="N18" s="20"/>
      <c r="O18" s="20"/>
      <c r="P18" s="20"/>
      <c r="Q18" s="20">
        <v>15</v>
      </c>
      <c r="R18" s="20">
        <f aca="true" t="shared" si="0" ref="R18:R41">SUM(D18:P18)</f>
        <v>90</v>
      </c>
      <c r="S18" s="20">
        <f aca="true" t="shared" si="1" ref="S18:S41">SUM(D18:Q18)</f>
        <v>105</v>
      </c>
      <c r="T18" s="21" t="s">
        <v>65</v>
      </c>
      <c r="U18" s="22">
        <v>5</v>
      </c>
      <c r="V18" s="19"/>
      <c r="W18" s="19"/>
      <c r="X18" s="19"/>
      <c r="Y18" s="19"/>
      <c r="Z18" s="19"/>
      <c r="AA18" s="19"/>
      <c r="AB18" s="19"/>
      <c r="AC18" s="19"/>
      <c r="AD18" s="20"/>
      <c r="AE18" s="20"/>
      <c r="AF18" s="20"/>
      <c r="AG18" s="20"/>
      <c r="AH18" s="20">
        <v>40</v>
      </c>
      <c r="AI18" s="20"/>
      <c r="AJ18" s="20">
        <f>SUM(V18:AG18)</f>
        <v>0</v>
      </c>
      <c r="AK18" s="20">
        <f aca="true" t="shared" si="2" ref="AK18:AK41">SUM(V18:AI18)</f>
        <v>40</v>
      </c>
      <c r="AL18" s="21" t="s">
        <v>50</v>
      </c>
      <c r="AM18" s="22">
        <v>1</v>
      </c>
      <c r="AN18" s="22">
        <f>AK18+S18</f>
        <v>145</v>
      </c>
      <c r="AO18" s="4">
        <v>6</v>
      </c>
    </row>
    <row r="19" spans="1:41" ht="53.25" customHeight="1">
      <c r="A19" s="16">
        <v>2</v>
      </c>
      <c r="B19" s="53" t="s">
        <v>31</v>
      </c>
      <c r="C19" s="58" t="s">
        <v>70</v>
      </c>
      <c r="D19" s="18">
        <v>20</v>
      </c>
      <c r="E19" s="19"/>
      <c r="F19" s="20"/>
      <c r="G19" s="20"/>
      <c r="H19" s="20"/>
      <c r="I19" s="20"/>
      <c r="J19" s="20"/>
      <c r="K19" s="20">
        <v>60</v>
      </c>
      <c r="L19" s="20"/>
      <c r="M19" s="20"/>
      <c r="N19" s="20"/>
      <c r="O19" s="20"/>
      <c r="P19" s="20"/>
      <c r="Q19" s="20">
        <v>15</v>
      </c>
      <c r="R19" s="20">
        <f t="shared" si="0"/>
        <v>80</v>
      </c>
      <c r="S19" s="20">
        <f t="shared" si="1"/>
        <v>95</v>
      </c>
      <c r="T19" s="21" t="s">
        <v>50</v>
      </c>
      <c r="U19" s="22">
        <v>4.5</v>
      </c>
      <c r="V19" s="19">
        <v>25</v>
      </c>
      <c r="W19" s="19"/>
      <c r="X19" s="19"/>
      <c r="Y19" s="19"/>
      <c r="Z19" s="19"/>
      <c r="AA19" s="19"/>
      <c r="AB19" s="19"/>
      <c r="AC19" s="19">
        <v>20</v>
      </c>
      <c r="AD19" s="20"/>
      <c r="AE19" s="20"/>
      <c r="AF19" s="20"/>
      <c r="AG19" s="20"/>
      <c r="AH19" s="20">
        <v>40</v>
      </c>
      <c r="AI19" s="20">
        <v>25</v>
      </c>
      <c r="AJ19" s="20">
        <f aca="true" t="shared" si="3" ref="AJ19:AJ41">SUM(V19:AG19)</f>
        <v>45</v>
      </c>
      <c r="AK19" s="20">
        <f t="shared" si="2"/>
        <v>110</v>
      </c>
      <c r="AL19" s="21" t="s">
        <v>65</v>
      </c>
      <c r="AM19" s="22">
        <v>4</v>
      </c>
      <c r="AN19" s="22">
        <f aca="true" t="shared" si="4" ref="AN19:AN41">AK19+S19</f>
        <v>205</v>
      </c>
      <c r="AO19" s="4">
        <v>8.5</v>
      </c>
    </row>
    <row r="20" spans="1:41" ht="35.25" customHeight="1">
      <c r="A20" s="16">
        <v>3</v>
      </c>
      <c r="B20" s="53" t="s">
        <v>31</v>
      </c>
      <c r="C20" s="58" t="s">
        <v>71</v>
      </c>
      <c r="D20" s="18">
        <v>25</v>
      </c>
      <c r="E20" s="19"/>
      <c r="F20" s="20"/>
      <c r="G20" s="20"/>
      <c r="H20" s="20"/>
      <c r="I20" s="20"/>
      <c r="J20" s="20"/>
      <c r="K20" s="20">
        <v>40</v>
      </c>
      <c r="L20" s="20"/>
      <c r="M20" s="20"/>
      <c r="N20" s="20"/>
      <c r="O20" s="20"/>
      <c r="P20" s="20"/>
      <c r="Q20" s="20">
        <v>15</v>
      </c>
      <c r="R20" s="20">
        <f t="shared" si="0"/>
        <v>65</v>
      </c>
      <c r="S20" s="20">
        <f t="shared" si="1"/>
        <v>80</v>
      </c>
      <c r="T20" s="21" t="s">
        <v>65</v>
      </c>
      <c r="U20" s="22">
        <v>3.5</v>
      </c>
      <c r="V20" s="19"/>
      <c r="W20" s="19"/>
      <c r="X20" s="19"/>
      <c r="Y20" s="19"/>
      <c r="Z20" s="19"/>
      <c r="AA20" s="19"/>
      <c r="AB20" s="19"/>
      <c r="AC20" s="19"/>
      <c r="AD20" s="20"/>
      <c r="AE20" s="20"/>
      <c r="AF20" s="20"/>
      <c r="AG20" s="20"/>
      <c r="AH20" s="20"/>
      <c r="AI20" s="20"/>
      <c r="AJ20" s="20">
        <f t="shared" si="3"/>
        <v>0</v>
      </c>
      <c r="AK20" s="20">
        <f t="shared" si="2"/>
        <v>0</v>
      </c>
      <c r="AL20" s="21"/>
      <c r="AM20" s="22"/>
      <c r="AN20" s="22">
        <f t="shared" si="4"/>
        <v>80</v>
      </c>
      <c r="AO20" s="4">
        <v>3.5</v>
      </c>
    </row>
    <row r="21" spans="1:41" ht="42.75" customHeight="1">
      <c r="A21" s="16">
        <v>4</v>
      </c>
      <c r="B21" s="53" t="s">
        <v>31</v>
      </c>
      <c r="C21" s="58" t="s">
        <v>72</v>
      </c>
      <c r="D21" s="18">
        <v>25</v>
      </c>
      <c r="E21" s="19"/>
      <c r="F21" s="20"/>
      <c r="G21" s="20"/>
      <c r="H21" s="20"/>
      <c r="I21" s="20"/>
      <c r="J21" s="20"/>
      <c r="K21" s="20">
        <v>60</v>
      </c>
      <c r="L21" s="20"/>
      <c r="M21" s="20"/>
      <c r="N21" s="20"/>
      <c r="O21" s="20"/>
      <c r="P21" s="20"/>
      <c r="Q21" s="20">
        <v>20</v>
      </c>
      <c r="R21" s="20">
        <f t="shared" si="0"/>
        <v>85</v>
      </c>
      <c r="S21" s="20">
        <f t="shared" si="1"/>
        <v>105</v>
      </c>
      <c r="T21" s="21" t="s">
        <v>50</v>
      </c>
      <c r="U21" s="22">
        <v>5</v>
      </c>
      <c r="V21" s="19">
        <v>25</v>
      </c>
      <c r="W21" s="19"/>
      <c r="X21" s="19"/>
      <c r="Y21" s="19"/>
      <c r="Z21" s="19"/>
      <c r="AA21" s="19"/>
      <c r="AB21" s="19"/>
      <c r="AC21" s="19">
        <v>20</v>
      </c>
      <c r="AD21" s="20"/>
      <c r="AE21" s="20"/>
      <c r="AF21" s="20"/>
      <c r="AG21" s="20"/>
      <c r="AH21" s="20">
        <v>80</v>
      </c>
      <c r="AI21" s="20"/>
      <c r="AJ21" s="20">
        <f t="shared" si="3"/>
        <v>45</v>
      </c>
      <c r="AK21" s="20">
        <f t="shared" si="2"/>
        <v>125</v>
      </c>
      <c r="AL21" s="21" t="s">
        <v>65</v>
      </c>
      <c r="AM21" s="22">
        <v>4.5</v>
      </c>
      <c r="AN21" s="22">
        <f t="shared" si="4"/>
        <v>230</v>
      </c>
      <c r="AO21" s="4">
        <v>9.5</v>
      </c>
    </row>
    <row r="22" spans="1:41" ht="30.75" customHeight="1">
      <c r="A22" s="16">
        <v>5</v>
      </c>
      <c r="B22" s="53" t="s">
        <v>31</v>
      </c>
      <c r="C22" s="58" t="s">
        <v>73</v>
      </c>
      <c r="D22" s="18">
        <v>25</v>
      </c>
      <c r="E22" s="19"/>
      <c r="F22" s="20"/>
      <c r="G22" s="20"/>
      <c r="H22" s="20"/>
      <c r="I22" s="20"/>
      <c r="J22" s="20"/>
      <c r="K22" s="20">
        <v>40</v>
      </c>
      <c r="L22" s="20"/>
      <c r="M22" s="20"/>
      <c r="N22" s="20"/>
      <c r="O22" s="20"/>
      <c r="P22" s="20"/>
      <c r="Q22" s="20">
        <v>20</v>
      </c>
      <c r="R22" s="20">
        <f t="shared" si="0"/>
        <v>65</v>
      </c>
      <c r="S22" s="20">
        <f t="shared" si="1"/>
        <v>85</v>
      </c>
      <c r="T22" s="21" t="s">
        <v>65</v>
      </c>
      <c r="U22" s="22">
        <v>3.5</v>
      </c>
      <c r="V22" s="19"/>
      <c r="W22" s="19"/>
      <c r="X22" s="19"/>
      <c r="Y22" s="19"/>
      <c r="Z22" s="19"/>
      <c r="AA22" s="19"/>
      <c r="AB22" s="19"/>
      <c r="AC22" s="19"/>
      <c r="AD22" s="20"/>
      <c r="AE22" s="20"/>
      <c r="AF22" s="20"/>
      <c r="AG22" s="20"/>
      <c r="AH22" s="20">
        <v>40</v>
      </c>
      <c r="AI22" s="20"/>
      <c r="AJ22" s="20">
        <f t="shared" si="3"/>
        <v>0</v>
      </c>
      <c r="AK22" s="20">
        <f t="shared" si="2"/>
        <v>40</v>
      </c>
      <c r="AL22" s="21" t="s">
        <v>50</v>
      </c>
      <c r="AM22" s="22">
        <v>1</v>
      </c>
      <c r="AN22" s="22">
        <f t="shared" si="4"/>
        <v>125</v>
      </c>
      <c r="AO22" s="4">
        <v>4.5</v>
      </c>
    </row>
    <row r="23" spans="1:41" ht="35.25" customHeight="1">
      <c r="A23" s="16">
        <v>6</v>
      </c>
      <c r="B23" s="53" t="s">
        <v>31</v>
      </c>
      <c r="C23" s="69" t="s">
        <v>74</v>
      </c>
      <c r="D23" s="18">
        <v>25</v>
      </c>
      <c r="E23" s="19"/>
      <c r="F23" s="20"/>
      <c r="G23" s="20"/>
      <c r="H23" s="20"/>
      <c r="I23" s="20"/>
      <c r="J23" s="20"/>
      <c r="K23" s="20">
        <v>40</v>
      </c>
      <c r="L23" s="20"/>
      <c r="M23" s="20"/>
      <c r="N23" s="20"/>
      <c r="O23" s="20"/>
      <c r="P23" s="20"/>
      <c r="Q23" s="20">
        <v>20</v>
      </c>
      <c r="R23" s="20">
        <f t="shared" si="0"/>
        <v>65</v>
      </c>
      <c r="S23" s="20">
        <f t="shared" si="1"/>
        <v>85</v>
      </c>
      <c r="T23" s="21" t="s">
        <v>50</v>
      </c>
      <c r="U23" s="22">
        <v>3.5</v>
      </c>
      <c r="V23" s="19">
        <v>25</v>
      </c>
      <c r="W23" s="19"/>
      <c r="X23" s="19"/>
      <c r="Y23" s="19"/>
      <c r="Z23" s="19"/>
      <c r="AA23" s="19"/>
      <c r="AB23" s="19"/>
      <c r="AC23" s="19">
        <v>40</v>
      </c>
      <c r="AD23" s="20"/>
      <c r="AE23" s="20"/>
      <c r="AF23" s="20"/>
      <c r="AG23" s="20"/>
      <c r="AH23" s="20">
        <v>40</v>
      </c>
      <c r="AI23" s="20">
        <v>15</v>
      </c>
      <c r="AJ23" s="20">
        <f t="shared" si="3"/>
        <v>65</v>
      </c>
      <c r="AK23" s="20">
        <f t="shared" si="2"/>
        <v>120</v>
      </c>
      <c r="AL23" s="21" t="s">
        <v>65</v>
      </c>
      <c r="AM23" s="22">
        <v>4.5</v>
      </c>
      <c r="AN23" s="22">
        <f t="shared" si="4"/>
        <v>205</v>
      </c>
      <c r="AO23" s="4">
        <v>8</v>
      </c>
    </row>
    <row r="24" spans="1:41" s="50" customFormat="1" ht="32.25" customHeight="1">
      <c r="A24" s="43">
        <v>7</v>
      </c>
      <c r="B24" s="52" t="s">
        <v>31</v>
      </c>
      <c r="C24" s="57" t="s">
        <v>75</v>
      </c>
      <c r="D24" s="44">
        <v>25</v>
      </c>
      <c r="E24" s="45"/>
      <c r="F24" s="46"/>
      <c r="G24" s="46"/>
      <c r="H24" s="46"/>
      <c r="I24" s="46"/>
      <c r="J24" s="46"/>
      <c r="K24" s="46">
        <v>80</v>
      </c>
      <c r="L24" s="46"/>
      <c r="M24" s="46"/>
      <c r="N24" s="46"/>
      <c r="O24" s="46"/>
      <c r="P24" s="46"/>
      <c r="Q24" s="46">
        <v>15</v>
      </c>
      <c r="R24" s="46">
        <f t="shared" si="0"/>
        <v>105</v>
      </c>
      <c r="S24" s="46">
        <f t="shared" si="1"/>
        <v>120</v>
      </c>
      <c r="T24" s="47" t="s">
        <v>50</v>
      </c>
      <c r="U24" s="48">
        <v>5</v>
      </c>
      <c r="V24" s="45">
        <v>20</v>
      </c>
      <c r="W24" s="45"/>
      <c r="X24" s="45"/>
      <c r="Y24" s="45"/>
      <c r="Z24" s="45"/>
      <c r="AA24" s="45"/>
      <c r="AB24" s="45"/>
      <c r="AC24" s="45">
        <v>40</v>
      </c>
      <c r="AD24" s="46"/>
      <c r="AE24" s="46"/>
      <c r="AF24" s="46"/>
      <c r="AG24" s="46"/>
      <c r="AH24" s="46">
        <v>200</v>
      </c>
      <c r="AI24" s="46">
        <v>20</v>
      </c>
      <c r="AJ24" s="46">
        <f t="shared" si="3"/>
        <v>60</v>
      </c>
      <c r="AK24" s="46">
        <f t="shared" si="2"/>
        <v>280</v>
      </c>
      <c r="AL24" s="47" t="s">
        <v>65</v>
      </c>
      <c r="AM24" s="48">
        <v>9</v>
      </c>
      <c r="AN24" s="48">
        <f t="shared" si="4"/>
        <v>400</v>
      </c>
      <c r="AO24" s="49">
        <v>14</v>
      </c>
    </row>
    <row r="25" spans="1:41" s="50" customFormat="1" ht="33" customHeight="1">
      <c r="A25" s="43">
        <v>8</v>
      </c>
      <c r="B25" s="52" t="s">
        <v>31</v>
      </c>
      <c r="C25" s="57" t="s">
        <v>76</v>
      </c>
      <c r="D25" s="44"/>
      <c r="E25" s="45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>
        <f t="shared" si="0"/>
        <v>0</v>
      </c>
      <c r="S25" s="46">
        <f t="shared" si="1"/>
        <v>0</v>
      </c>
      <c r="T25" s="47"/>
      <c r="U25" s="48"/>
      <c r="V25" s="45"/>
      <c r="W25" s="45">
        <v>10</v>
      </c>
      <c r="X25" s="45"/>
      <c r="Y25" s="45"/>
      <c r="Z25" s="45"/>
      <c r="AA25" s="45"/>
      <c r="AB25" s="45"/>
      <c r="AC25" s="45"/>
      <c r="AD25" s="46"/>
      <c r="AE25" s="46"/>
      <c r="AF25" s="46"/>
      <c r="AG25" s="46"/>
      <c r="AH25" s="46"/>
      <c r="AI25" s="46">
        <v>30</v>
      </c>
      <c r="AJ25" s="46">
        <f t="shared" si="3"/>
        <v>10</v>
      </c>
      <c r="AK25" s="46">
        <f t="shared" si="2"/>
        <v>40</v>
      </c>
      <c r="AL25" s="47" t="s">
        <v>50</v>
      </c>
      <c r="AM25" s="48">
        <v>1</v>
      </c>
      <c r="AN25" s="48">
        <f t="shared" si="4"/>
        <v>40</v>
      </c>
      <c r="AO25" s="49">
        <v>1</v>
      </c>
    </row>
    <row r="26" spans="1:41" s="50" customFormat="1" ht="39.75" customHeight="1">
      <c r="A26" s="43">
        <v>9</v>
      </c>
      <c r="B26" s="52" t="s">
        <v>31</v>
      </c>
      <c r="C26" s="57" t="s">
        <v>77</v>
      </c>
      <c r="D26" s="44"/>
      <c r="E26" s="45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>
        <f t="shared" si="0"/>
        <v>0</v>
      </c>
      <c r="S26" s="46">
        <f t="shared" si="1"/>
        <v>0</v>
      </c>
      <c r="T26" s="47"/>
      <c r="U26" s="48"/>
      <c r="V26" s="45"/>
      <c r="W26" s="45">
        <v>10</v>
      </c>
      <c r="X26" s="45"/>
      <c r="Y26" s="45"/>
      <c r="Z26" s="45"/>
      <c r="AA26" s="45"/>
      <c r="AB26" s="45"/>
      <c r="AC26" s="45"/>
      <c r="AD26" s="46"/>
      <c r="AE26" s="46"/>
      <c r="AF26" s="46"/>
      <c r="AG26" s="46"/>
      <c r="AH26" s="46"/>
      <c r="AI26" s="46"/>
      <c r="AJ26" s="46">
        <f t="shared" si="3"/>
        <v>10</v>
      </c>
      <c r="AK26" s="46">
        <f t="shared" si="2"/>
        <v>10</v>
      </c>
      <c r="AL26" s="47" t="s">
        <v>50</v>
      </c>
      <c r="AM26" s="48">
        <v>0</v>
      </c>
      <c r="AN26" s="48">
        <f t="shared" si="4"/>
        <v>10</v>
      </c>
      <c r="AO26" s="49"/>
    </row>
    <row r="27" spans="1:41" ht="39" customHeight="1">
      <c r="A27" s="16">
        <v>10</v>
      </c>
      <c r="B27" s="53" t="s">
        <v>31</v>
      </c>
      <c r="C27" s="70" t="s">
        <v>78</v>
      </c>
      <c r="D27" s="18"/>
      <c r="E27" s="19">
        <v>1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>
        <f t="shared" si="0"/>
        <v>1</v>
      </c>
      <c r="S27" s="20">
        <f t="shared" si="1"/>
        <v>1</v>
      </c>
      <c r="T27" s="21" t="s">
        <v>50</v>
      </c>
      <c r="U27" s="22"/>
      <c r="V27" s="19"/>
      <c r="W27" s="19">
        <v>1</v>
      </c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>
        <f t="shared" si="3"/>
        <v>1</v>
      </c>
      <c r="AK27" s="20">
        <f t="shared" si="2"/>
        <v>1</v>
      </c>
      <c r="AL27" s="21" t="s">
        <v>50</v>
      </c>
      <c r="AM27" s="22">
        <v>0</v>
      </c>
      <c r="AN27" s="22">
        <f t="shared" si="4"/>
        <v>2</v>
      </c>
      <c r="AO27" s="4"/>
    </row>
    <row r="28" spans="1:41" ht="20.25" customHeight="1">
      <c r="A28" s="16">
        <v>11</v>
      </c>
      <c r="B28" s="53" t="s">
        <v>31</v>
      </c>
      <c r="C28" s="71" t="s">
        <v>79</v>
      </c>
      <c r="D28" s="18"/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>
        <f t="shared" si="0"/>
        <v>0</v>
      </c>
      <c r="S28" s="20">
        <f t="shared" si="1"/>
        <v>0</v>
      </c>
      <c r="T28" s="21"/>
      <c r="U28" s="22"/>
      <c r="V28" s="19"/>
      <c r="W28" s="19"/>
      <c r="X28" s="19"/>
      <c r="Y28" s="19"/>
      <c r="Z28" s="19"/>
      <c r="AA28" s="19"/>
      <c r="AB28" s="19"/>
      <c r="AC28" s="19"/>
      <c r="AD28" s="20"/>
      <c r="AE28" s="20"/>
      <c r="AF28" s="20"/>
      <c r="AG28" s="20"/>
      <c r="AH28" s="20"/>
      <c r="AI28" s="20"/>
      <c r="AJ28" s="20">
        <f t="shared" si="3"/>
        <v>0</v>
      </c>
      <c r="AK28" s="20">
        <f t="shared" si="2"/>
        <v>0</v>
      </c>
      <c r="AL28" s="21"/>
      <c r="AM28" s="22">
        <v>5</v>
      </c>
      <c r="AN28" s="22">
        <f t="shared" si="4"/>
        <v>0</v>
      </c>
      <c r="AO28" s="4">
        <v>5</v>
      </c>
    </row>
    <row r="29" spans="1:41" ht="15" customHeight="1">
      <c r="A29" s="16"/>
      <c r="B29" s="17"/>
      <c r="C29" s="66"/>
      <c r="D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>
        <f t="shared" si="0"/>
        <v>0</v>
      </c>
      <c r="S29" s="20">
        <f t="shared" si="1"/>
        <v>0</v>
      </c>
      <c r="T29" s="21"/>
      <c r="U29" s="22"/>
      <c r="V29" s="19"/>
      <c r="W29" s="19"/>
      <c r="X29" s="19"/>
      <c r="Y29" s="19"/>
      <c r="Z29" s="19"/>
      <c r="AA29" s="19"/>
      <c r="AB29" s="19"/>
      <c r="AC29" s="19"/>
      <c r="AD29" s="20"/>
      <c r="AE29" s="20"/>
      <c r="AF29" s="20"/>
      <c r="AG29" s="20"/>
      <c r="AH29" s="20"/>
      <c r="AI29" s="20"/>
      <c r="AJ29" s="20">
        <f t="shared" si="3"/>
        <v>0</v>
      </c>
      <c r="AK29" s="20">
        <f t="shared" si="2"/>
        <v>0</v>
      </c>
      <c r="AL29" s="21"/>
      <c r="AM29" s="22"/>
      <c r="AN29" s="22">
        <f t="shared" si="4"/>
        <v>0</v>
      </c>
      <c r="AO29" s="4"/>
    </row>
    <row r="30" spans="1:41" ht="15" customHeight="1">
      <c r="A30" s="16"/>
      <c r="B30" s="17"/>
      <c r="C30" s="66"/>
      <c r="D30" s="18"/>
      <c r="E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>
        <f t="shared" si="0"/>
        <v>0</v>
      </c>
      <c r="S30" s="20">
        <f t="shared" si="1"/>
        <v>0</v>
      </c>
      <c r="T30" s="21"/>
      <c r="U30" s="22"/>
      <c r="V30" s="19"/>
      <c r="W30" s="19"/>
      <c r="X30" s="19"/>
      <c r="Y30" s="19"/>
      <c r="Z30" s="19"/>
      <c r="AA30" s="19"/>
      <c r="AB30" s="19"/>
      <c r="AC30" s="19"/>
      <c r="AD30" s="20"/>
      <c r="AE30" s="20"/>
      <c r="AF30" s="20"/>
      <c r="AG30" s="20"/>
      <c r="AH30" s="20"/>
      <c r="AI30" s="20"/>
      <c r="AJ30" s="20">
        <f t="shared" si="3"/>
        <v>0</v>
      </c>
      <c r="AK30" s="20">
        <f t="shared" si="2"/>
        <v>0</v>
      </c>
      <c r="AL30" s="21"/>
      <c r="AM30" s="22"/>
      <c r="AN30" s="22">
        <f t="shared" si="4"/>
        <v>0</v>
      </c>
      <c r="AO30" s="4"/>
    </row>
    <row r="31" spans="1:41" ht="15" customHeight="1">
      <c r="A31" s="16"/>
      <c r="B31" s="17"/>
      <c r="C31" s="66"/>
      <c r="D31" s="18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>
        <f t="shared" si="0"/>
        <v>0</v>
      </c>
      <c r="S31" s="20">
        <f t="shared" si="1"/>
        <v>0</v>
      </c>
      <c r="T31" s="21"/>
      <c r="U31" s="22"/>
      <c r="V31" s="19"/>
      <c r="W31" s="19"/>
      <c r="X31" s="19"/>
      <c r="Y31" s="19"/>
      <c r="Z31" s="19"/>
      <c r="AA31" s="19"/>
      <c r="AB31" s="19"/>
      <c r="AC31" s="19"/>
      <c r="AD31" s="20"/>
      <c r="AE31" s="20"/>
      <c r="AF31" s="20"/>
      <c r="AG31" s="20"/>
      <c r="AH31" s="20"/>
      <c r="AI31" s="20"/>
      <c r="AJ31" s="20">
        <f t="shared" si="3"/>
        <v>0</v>
      </c>
      <c r="AK31" s="20">
        <f t="shared" si="2"/>
        <v>0</v>
      </c>
      <c r="AL31" s="21"/>
      <c r="AM31" s="22"/>
      <c r="AN31" s="22">
        <f t="shared" si="4"/>
        <v>0</v>
      </c>
      <c r="AO31" s="4"/>
    </row>
    <row r="32" spans="1:41" ht="15" customHeight="1">
      <c r="A32" s="16"/>
      <c r="B32" s="17"/>
      <c r="C32" s="66"/>
      <c r="D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>
        <f t="shared" si="0"/>
        <v>0</v>
      </c>
      <c r="S32" s="20">
        <f t="shared" si="1"/>
        <v>0</v>
      </c>
      <c r="T32" s="21"/>
      <c r="U32" s="22"/>
      <c r="V32" s="19"/>
      <c r="W32" s="19"/>
      <c r="X32" s="19"/>
      <c r="Y32" s="19"/>
      <c r="Z32" s="19"/>
      <c r="AA32" s="19"/>
      <c r="AB32" s="19"/>
      <c r="AC32" s="19"/>
      <c r="AD32" s="20"/>
      <c r="AE32" s="20"/>
      <c r="AF32" s="20"/>
      <c r="AG32" s="20"/>
      <c r="AH32" s="20"/>
      <c r="AI32" s="20"/>
      <c r="AJ32" s="20">
        <f t="shared" si="3"/>
        <v>0</v>
      </c>
      <c r="AK32" s="20">
        <f t="shared" si="2"/>
        <v>0</v>
      </c>
      <c r="AL32" s="21"/>
      <c r="AM32" s="22"/>
      <c r="AN32" s="22">
        <f t="shared" si="4"/>
        <v>0</v>
      </c>
      <c r="AO32" s="5"/>
    </row>
    <row r="33" spans="1:41" ht="15" customHeight="1">
      <c r="A33" s="16"/>
      <c r="B33" s="17"/>
      <c r="C33" s="66"/>
      <c r="D33" s="18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>
        <f t="shared" si="0"/>
        <v>0</v>
      </c>
      <c r="S33" s="20">
        <f t="shared" si="1"/>
        <v>0</v>
      </c>
      <c r="T33" s="21"/>
      <c r="U33" s="22"/>
      <c r="V33" s="19"/>
      <c r="W33" s="19"/>
      <c r="X33" s="19"/>
      <c r="Y33" s="19"/>
      <c r="Z33" s="19"/>
      <c r="AA33" s="19"/>
      <c r="AB33" s="19"/>
      <c r="AC33" s="19"/>
      <c r="AD33" s="20"/>
      <c r="AE33" s="20"/>
      <c r="AF33" s="20"/>
      <c r="AG33" s="20"/>
      <c r="AH33" s="20"/>
      <c r="AI33" s="20"/>
      <c r="AJ33" s="20">
        <f t="shared" si="3"/>
        <v>0</v>
      </c>
      <c r="AK33" s="20">
        <f t="shared" si="2"/>
        <v>0</v>
      </c>
      <c r="AL33" s="21"/>
      <c r="AM33" s="22"/>
      <c r="AN33" s="22">
        <f t="shared" si="4"/>
        <v>0</v>
      </c>
      <c r="AO33" s="5"/>
    </row>
    <row r="34" spans="1:41" ht="15" customHeight="1">
      <c r="A34" s="16"/>
      <c r="B34" s="17"/>
      <c r="C34" s="66"/>
      <c r="D34" s="18"/>
      <c r="E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>
        <f t="shared" si="0"/>
        <v>0</v>
      </c>
      <c r="S34" s="20">
        <f t="shared" si="1"/>
        <v>0</v>
      </c>
      <c r="T34" s="21"/>
      <c r="U34" s="22"/>
      <c r="V34" s="19"/>
      <c r="W34" s="19"/>
      <c r="X34" s="19"/>
      <c r="Y34" s="19"/>
      <c r="Z34" s="19"/>
      <c r="AA34" s="19"/>
      <c r="AB34" s="19"/>
      <c r="AC34" s="19"/>
      <c r="AD34" s="20"/>
      <c r="AE34" s="20"/>
      <c r="AF34" s="20"/>
      <c r="AG34" s="20"/>
      <c r="AH34" s="20"/>
      <c r="AI34" s="20"/>
      <c r="AJ34" s="20">
        <f t="shared" si="3"/>
        <v>0</v>
      </c>
      <c r="AK34" s="20">
        <f t="shared" si="2"/>
        <v>0</v>
      </c>
      <c r="AL34" s="21"/>
      <c r="AM34" s="22"/>
      <c r="AN34" s="22">
        <f t="shared" si="4"/>
        <v>0</v>
      </c>
      <c r="AO34" s="5"/>
    </row>
    <row r="35" spans="1:41" ht="15" customHeight="1">
      <c r="A35" s="16"/>
      <c r="B35" s="17"/>
      <c r="C35" s="66"/>
      <c r="D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>
        <f t="shared" si="0"/>
        <v>0</v>
      </c>
      <c r="S35" s="20">
        <f t="shared" si="1"/>
        <v>0</v>
      </c>
      <c r="T35" s="21"/>
      <c r="U35" s="22"/>
      <c r="V35" s="19"/>
      <c r="W35" s="19"/>
      <c r="X35" s="19"/>
      <c r="Y35" s="19"/>
      <c r="Z35" s="19"/>
      <c r="AA35" s="19"/>
      <c r="AB35" s="19"/>
      <c r="AC35" s="19"/>
      <c r="AD35" s="20"/>
      <c r="AE35" s="20"/>
      <c r="AF35" s="20"/>
      <c r="AG35" s="20"/>
      <c r="AH35" s="20"/>
      <c r="AI35" s="20"/>
      <c r="AJ35" s="20">
        <f t="shared" si="3"/>
        <v>0</v>
      </c>
      <c r="AK35" s="20">
        <f t="shared" si="2"/>
        <v>0</v>
      </c>
      <c r="AL35" s="21"/>
      <c r="AM35" s="22"/>
      <c r="AN35" s="22">
        <f t="shared" si="4"/>
        <v>0</v>
      </c>
      <c r="AO35" s="5"/>
    </row>
    <row r="36" spans="1:41" ht="15" customHeight="1">
      <c r="A36" s="16"/>
      <c r="B36" s="17"/>
      <c r="C36" s="66"/>
      <c r="D36" s="18"/>
      <c r="E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>
        <f t="shared" si="0"/>
        <v>0</v>
      </c>
      <c r="S36" s="20">
        <f t="shared" si="1"/>
        <v>0</v>
      </c>
      <c r="T36" s="21"/>
      <c r="U36" s="22"/>
      <c r="V36" s="19"/>
      <c r="W36" s="19"/>
      <c r="X36" s="19"/>
      <c r="Y36" s="19"/>
      <c r="Z36" s="19"/>
      <c r="AA36" s="19"/>
      <c r="AB36" s="19"/>
      <c r="AC36" s="19"/>
      <c r="AD36" s="20"/>
      <c r="AE36" s="20"/>
      <c r="AF36" s="20"/>
      <c r="AG36" s="20"/>
      <c r="AH36" s="20"/>
      <c r="AI36" s="20"/>
      <c r="AJ36" s="20">
        <f t="shared" si="3"/>
        <v>0</v>
      </c>
      <c r="AK36" s="20">
        <f t="shared" si="2"/>
        <v>0</v>
      </c>
      <c r="AL36" s="21"/>
      <c r="AM36" s="22"/>
      <c r="AN36" s="22">
        <f t="shared" si="4"/>
        <v>0</v>
      </c>
      <c r="AO36" s="5"/>
    </row>
    <row r="37" spans="1:41" ht="15" customHeight="1">
      <c r="A37" s="16"/>
      <c r="B37" s="17"/>
      <c r="C37" s="66"/>
      <c r="D37" s="18"/>
      <c r="E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>
        <f t="shared" si="0"/>
        <v>0</v>
      </c>
      <c r="S37" s="20">
        <f t="shared" si="1"/>
        <v>0</v>
      </c>
      <c r="T37" s="21"/>
      <c r="U37" s="22"/>
      <c r="V37" s="19"/>
      <c r="W37" s="19"/>
      <c r="X37" s="19"/>
      <c r="Y37" s="19"/>
      <c r="Z37" s="19"/>
      <c r="AA37" s="19"/>
      <c r="AB37" s="19"/>
      <c r="AC37" s="19"/>
      <c r="AD37" s="20"/>
      <c r="AE37" s="20"/>
      <c r="AF37" s="20"/>
      <c r="AG37" s="20"/>
      <c r="AH37" s="20"/>
      <c r="AI37" s="20"/>
      <c r="AJ37" s="20">
        <f t="shared" si="3"/>
        <v>0</v>
      </c>
      <c r="AK37" s="20">
        <f t="shared" si="2"/>
        <v>0</v>
      </c>
      <c r="AL37" s="21"/>
      <c r="AM37" s="22"/>
      <c r="AN37" s="22">
        <f t="shared" si="4"/>
        <v>0</v>
      </c>
      <c r="AO37" s="5"/>
    </row>
    <row r="38" spans="1:41" ht="15" customHeight="1">
      <c r="A38" s="16"/>
      <c r="B38" s="17"/>
      <c r="C38" s="66"/>
      <c r="D38" s="18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>
        <f t="shared" si="0"/>
        <v>0</v>
      </c>
      <c r="S38" s="20">
        <f t="shared" si="1"/>
        <v>0</v>
      </c>
      <c r="T38" s="21"/>
      <c r="U38" s="22"/>
      <c r="V38" s="19"/>
      <c r="W38" s="19"/>
      <c r="X38" s="19"/>
      <c r="Y38" s="19"/>
      <c r="Z38" s="19"/>
      <c r="AA38" s="19"/>
      <c r="AB38" s="19"/>
      <c r="AC38" s="19"/>
      <c r="AD38" s="20"/>
      <c r="AE38" s="20"/>
      <c r="AF38" s="20"/>
      <c r="AG38" s="20"/>
      <c r="AH38" s="20"/>
      <c r="AI38" s="20"/>
      <c r="AJ38" s="20">
        <f t="shared" si="3"/>
        <v>0</v>
      </c>
      <c r="AK38" s="20">
        <f t="shared" si="2"/>
        <v>0</v>
      </c>
      <c r="AL38" s="21"/>
      <c r="AM38" s="22"/>
      <c r="AN38" s="22">
        <f t="shared" si="4"/>
        <v>0</v>
      </c>
      <c r="AO38" s="5"/>
    </row>
    <row r="39" spans="1:41" ht="15" customHeight="1">
      <c r="A39" s="16"/>
      <c r="B39" s="17"/>
      <c r="C39" s="66"/>
      <c r="D39" s="18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>
        <f t="shared" si="0"/>
        <v>0</v>
      </c>
      <c r="S39" s="20">
        <f t="shared" si="1"/>
        <v>0</v>
      </c>
      <c r="T39" s="21"/>
      <c r="U39" s="22"/>
      <c r="V39" s="19"/>
      <c r="W39" s="19"/>
      <c r="X39" s="19"/>
      <c r="Y39" s="19"/>
      <c r="Z39" s="19"/>
      <c r="AA39" s="19"/>
      <c r="AB39" s="19"/>
      <c r="AC39" s="19"/>
      <c r="AD39" s="20"/>
      <c r="AE39" s="20"/>
      <c r="AF39" s="20"/>
      <c r="AG39" s="20"/>
      <c r="AH39" s="20"/>
      <c r="AI39" s="20"/>
      <c r="AJ39" s="20">
        <f t="shared" si="3"/>
        <v>0</v>
      </c>
      <c r="AK39" s="20">
        <f t="shared" si="2"/>
        <v>0</v>
      </c>
      <c r="AL39" s="21"/>
      <c r="AM39" s="22"/>
      <c r="AN39" s="22">
        <f t="shared" si="4"/>
        <v>0</v>
      </c>
      <c r="AO39" s="5"/>
    </row>
    <row r="40" spans="1:41" ht="15" customHeight="1">
      <c r="A40" s="16"/>
      <c r="B40" s="17"/>
      <c r="C40" s="66"/>
      <c r="D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>
        <f t="shared" si="0"/>
        <v>0</v>
      </c>
      <c r="S40" s="20">
        <f t="shared" si="1"/>
        <v>0</v>
      </c>
      <c r="T40" s="21"/>
      <c r="U40" s="22"/>
      <c r="V40" s="19"/>
      <c r="W40" s="19"/>
      <c r="X40" s="19"/>
      <c r="Y40" s="19"/>
      <c r="Z40" s="19"/>
      <c r="AA40" s="19"/>
      <c r="AB40" s="19"/>
      <c r="AC40" s="19"/>
      <c r="AD40" s="20"/>
      <c r="AE40" s="20"/>
      <c r="AF40" s="20"/>
      <c r="AG40" s="20"/>
      <c r="AH40" s="20"/>
      <c r="AI40" s="20"/>
      <c r="AJ40" s="20">
        <f t="shared" si="3"/>
        <v>0</v>
      </c>
      <c r="AK40" s="20">
        <f t="shared" si="2"/>
        <v>0</v>
      </c>
      <c r="AL40" s="21"/>
      <c r="AM40" s="22"/>
      <c r="AN40" s="22">
        <f t="shared" si="4"/>
        <v>0</v>
      </c>
      <c r="AO40" s="5"/>
    </row>
    <row r="41" spans="1:41" ht="15" customHeight="1" thickBot="1">
      <c r="A41" s="62"/>
      <c r="B41" s="67"/>
      <c r="C41" s="68"/>
      <c r="D41" s="18"/>
      <c r="E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>
        <f t="shared" si="0"/>
        <v>0</v>
      </c>
      <c r="S41" s="20">
        <f t="shared" si="1"/>
        <v>0</v>
      </c>
      <c r="T41" s="21"/>
      <c r="U41" s="22"/>
      <c r="V41" s="19"/>
      <c r="W41" s="19"/>
      <c r="X41" s="19"/>
      <c r="Y41" s="19"/>
      <c r="Z41" s="19"/>
      <c r="AA41" s="19"/>
      <c r="AB41" s="19"/>
      <c r="AC41" s="19"/>
      <c r="AD41" s="20"/>
      <c r="AE41" s="20"/>
      <c r="AF41" s="20"/>
      <c r="AG41" s="20"/>
      <c r="AH41" s="20"/>
      <c r="AI41" s="20"/>
      <c r="AJ41" s="20">
        <f t="shared" si="3"/>
        <v>0</v>
      </c>
      <c r="AK41" s="20">
        <f t="shared" si="2"/>
        <v>0</v>
      </c>
      <c r="AL41" s="21"/>
      <c r="AM41" s="22"/>
      <c r="AN41" s="22">
        <f t="shared" si="4"/>
        <v>0</v>
      </c>
      <c r="AO41" s="5"/>
    </row>
    <row r="42" spans="1:41" ht="15" customHeight="1" thickBot="1">
      <c r="A42" s="78" t="s">
        <v>3</v>
      </c>
      <c r="B42" s="79"/>
      <c r="C42" s="80"/>
      <c r="D42" s="23">
        <f aca="true" t="shared" si="5" ref="D42:S42">SUM(D18:D41)</f>
        <v>195</v>
      </c>
      <c r="E42" s="23">
        <f t="shared" si="5"/>
        <v>1</v>
      </c>
      <c r="F42" s="23">
        <f t="shared" si="5"/>
        <v>0</v>
      </c>
      <c r="G42" s="23">
        <f t="shared" si="5"/>
        <v>0</v>
      </c>
      <c r="H42" s="23">
        <f t="shared" si="5"/>
        <v>0</v>
      </c>
      <c r="I42" s="23">
        <f t="shared" si="5"/>
        <v>0</v>
      </c>
      <c r="J42" s="23">
        <f t="shared" si="5"/>
        <v>0</v>
      </c>
      <c r="K42" s="23">
        <f t="shared" si="5"/>
        <v>360</v>
      </c>
      <c r="L42" s="23">
        <f t="shared" si="5"/>
        <v>0</v>
      </c>
      <c r="M42" s="23">
        <f t="shared" si="5"/>
        <v>0</v>
      </c>
      <c r="N42" s="23">
        <f t="shared" si="5"/>
        <v>0</v>
      </c>
      <c r="O42" s="23">
        <f t="shared" si="5"/>
        <v>0</v>
      </c>
      <c r="P42" s="23">
        <f t="shared" si="5"/>
        <v>0</v>
      </c>
      <c r="Q42" s="23">
        <f t="shared" si="5"/>
        <v>120</v>
      </c>
      <c r="R42" s="23">
        <f t="shared" si="5"/>
        <v>556</v>
      </c>
      <c r="S42" s="23">
        <f t="shared" si="5"/>
        <v>676</v>
      </c>
      <c r="T42" s="23"/>
      <c r="U42" s="23">
        <f aca="true" t="shared" si="6" ref="U42:AK42">SUM(U18:U41)</f>
        <v>30</v>
      </c>
      <c r="V42" s="23">
        <f t="shared" si="6"/>
        <v>95</v>
      </c>
      <c r="W42" s="23">
        <f t="shared" si="6"/>
        <v>21</v>
      </c>
      <c r="X42" s="23">
        <f t="shared" si="6"/>
        <v>0</v>
      </c>
      <c r="Y42" s="23">
        <f t="shared" si="6"/>
        <v>0</v>
      </c>
      <c r="Z42" s="23">
        <f t="shared" si="6"/>
        <v>0</v>
      </c>
      <c r="AA42" s="23">
        <f t="shared" si="6"/>
        <v>0</v>
      </c>
      <c r="AB42" s="23">
        <f t="shared" si="6"/>
        <v>0</v>
      </c>
      <c r="AC42" s="23">
        <f t="shared" si="6"/>
        <v>120</v>
      </c>
      <c r="AD42" s="23">
        <f t="shared" si="6"/>
        <v>0</v>
      </c>
      <c r="AE42" s="23">
        <f t="shared" si="6"/>
        <v>0</v>
      </c>
      <c r="AF42" s="23">
        <f t="shared" si="6"/>
        <v>0</v>
      </c>
      <c r="AG42" s="23">
        <f t="shared" si="6"/>
        <v>0</v>
      </c>
      <c r="AH42" s="23">
        <f t="shared" si="6"/>
        <v>440</v>
      </c>
      <c r="AI42" s="23">
        <f t="shared" si="6"/>
        <v>90</v>
      </c>
      <c r="AJ42" s="23">
        <f t="shared" si="6"/>
        <v>236</v>
      </c>
      <c r="AK42" s="23">
        <f t="shared" si="6"/>
        <v>766</v>
      </c>
      <c r="AL42" s="23"/>
      <c r="AM42" s="23">
        <f>SUM(AM18:AM41)</f>
        <v>30</v>
      </c>
      <c r="AN42" s="6">
        <f>SUM(S42,AK42)</f>
        <v>1442</v>
      </c>
      <c r="AO42" s="6">
        <f>SUM(U42,AM42)</f>
        <v>60</v>
      </c>
    </row>
    <row r="43" ht="12.75">
      <c r="C43" s="12" t="s">
        <v>39</v>
      </c>
    </row>
    <row r="44" ht="12.75">
      <c r="C44" s="12" t="s">
        <v>40</v>
      </c>
    </row>
    <row r="48" spans="3:38" ht="12">
      <c r="C48" s="12" t="s">
        <v>4</v>
      </c>
      <c r="O48" s="12" t="s">
        <v>4</v>
      </c>
      <c r="R48" s="12" t="s">
        <v>66</v>
      </c>
      <c r="AF48" s="86" t="s">
        <v>4</v>
      </c>
      <c r="AG48" s="86"/>
      <c r="AH48" s="86"/>
      <c r="AI48" s="86"/>
      <c r="AJ48" s="86"/>
      <c r="AK48" s="86"/>
      <c r="AL48" s="86"/>
    </row>
    <row r="49" spans="3:38" ht="12">
      <c r="C49" s="1" t="s">
        <v>9</v>
      </c>
      <c r="M49" s="11"/>
      <c r="O49" s="86" t="s">
        <v>5</v>
      </c>
      <c r="P49" s="86"/>
      <c r="Q49" s="86"/>
      <c r="R49" s="86"/>
      <c r="S49" s="86"/>
      <c r="T49" s="86"/>
      <c r="U49" s="86"/>
      <c r="AF49" s="86" t="s">
        <v>6</v>
      </c>
      <c r="AG49" s="86"/>
      <c r="AH49" s="86"/>
      <c r="AI49" s="86"/>
      <c r="AJ49" s="86"/>
      <c r="AK49" s="86"/>
      <c r="AL49" s="86"/>
    </row>
  </sheetData>
  <sheetProtection/>
  <mergeCells count="13">
    <mergeCell ref="A42:C42"/>
    <mergeCell ref="AF48:AL48"/>
    <mergeCell ref="O49:U49"/>
    <mergeCell ref="AF49:AL49"/>
    <mergeCell ref="AJ2:AN2"/>
    <mergeCell ref="AJ4:AN4"/>
    <mergeCell ref="A6:AO6"/>
    <mergeCell ref="A16:A17"/>
    <mergeCell ref="C16:C17"/>
    <mergeCell ref="D16:U16"/>
    <mergeCell ref="V16:AM16"/>
    <mergeCell ref="AN16:AN17"/>
    <mergeCell ref="AO16:AO17"/>
  </mergeCells>
  <printOptions horizontalCentered="1"/>
  <pageMargins left="0" right="0" top="0.984251968503937" bottom="0.3937007874015748" header="0.5118110236220472" footer="0.1968503937007874"/>
  <pageSetup fitToHeight="1" fitToWidth="1" horizontalDpi="600" verticalDpi="600" orientation="landscape" paperSize="9" scale="43" r:id="rId2"/>
  <headerFooter alignWithMargins="0">
    <oddHeader>&amp;C
</oddHeader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PageLayoutView="0" workbookViewId="0" topLeftCell="A1">
      <selection activeCell="F8" sqref="F8"/>
    </sheetView>
  </sheetViews>
  <sheetFormatPr defaultColWidth="9.140625" defaultRowHeight="12.7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25.5">
      <c r="B1" s="91" t="s">
        <v>91</v>
      </c>
      <c r="C1" s="91"/>
      <c r="D1" s="95"/>
      <c r="E1" s="95"/>
      <c r="F1" s="95"/>
    </row>
    <row r="2" spans="2:6" ht="12.75">
      <c r="B2" s="91" t="s">
        <v>92</v>
      </c>
      <c r="C2" s="91"/>
      <c r="D2" s="95"/>
      <c r="E2" s="95"/>
      <c r="F2" s="95"/>
    </row>
    <row r="3" spans="2:6" ht="12">
      <c r="B3" s="92"/>
      <c r="C3" s="92"/>
      <c r="D3" s="96"/>
      <c r="E3" s="96"/>
      <c r="F3" s="96"/>
    </row>
    <row r="4" spans="2:6" ht="49.5">
      <c r="B4" s="92" t="s">
        <v>93</v>
      </c>
      <c r="C4" s="92"/>
      <c r="D4" s="96"/>
      <c r="E4" s="96"/>
      <c r="F4" s="96"/>
    </row>
    <row r="5" spans="2:6" ht="12">
      <c r="B5" s="92"/>
      <c r="C5" s="92"/>
      <c r="D5" s="96"/>
      <c r="E5" s="96"/>
      <c r="F5" s="96"/>
    </row>
    <row r="6" spans="2:6" ht="25.5">
      <c r="B6" s="91" t="s">
        <v>94</v>
      </c>
      <c r="C6" s="91"/>
      <c r="D6" s="95"/>
      <c r="E6" s="95" t="s">
        <v>95</v>
      </c>
      <c r="F6" s="95" t="s">
        <v>96</v>
      </c>
    </row>
    <row r="7" spans="2:6" ht="12.75" thickBot="1">
      <c r="B7" s="92"/>
      <c r="C7" s="92"/>
      <c r="D7" s="96"/>
      <c r="E7" s="96"/>
      <c r="F7" s="96"/>
    </row>
    <row r="8" spans="2:6" ht="87.75" thickBot="1">
      <c r="B8" s="93" t="s">
        <v>97</v>
      </c>
      <c r="C8" s="94"/>
      <c r="D8" s="97"/>
      <c r="E8" s="97" t="s">
        <v>99</v>
      </c>
      <c r="F8" s="98" t="s">
        <v>98</v>
      </c>
    </row>
    <row r="9" spans="2:6" ht="12.75" thickBot="1">
      <c r="B9" s="92"/>
      <c r="C9" s="92"/>
      <c r="D9" s="96"/>
      <c r="E9" s="96"/>
      <c r="F9" s="96"/>
    </row>
    <row r="10" spans="2:6" ht="63" thickBot="1">
      <c r="B10" s="93" t="s">
        <v>100</v>
      </c>
      <c r="C10" s="94"/>
      <c r="D10" s="97"/>
      <c r="E10" s="97">
        <v>33</v>
      </c>
      <c r="F10" s="98" t="s">
        <v>98</v>
      </c>
    </row>
    <row r="11" spans="2:6" ht="12">
      <c r="B11" s="92"/>
      <c r="C11" s="92"/>
      <c r="D11" s="96"/>
      <c r="E11" s="96"/>
      <c r="F11" s="96"/>
    </row>
    <row r="12" spans="2:6" ht="12">
      <c r="B12" s="92"/>
      <c r="C12" s="92"/>
      <c r="D12" s="96"/>
      <c r="E12" s="96"/>
      <c r="F12" s="9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Monika</cp:lastModifiedBy>
  <cp:lastPrinted>2020-12-01T13:23:01Z</cp:lastPrinted>
  <dcterms:created xsi:type="dcterms:W3CDTF">2014-08-22T07:06:50Z</dcterms:created>
  <dcterms:modified xsi:type="dcterms:W3CDTF">2020-12-01T13:24:31Z</dcterms:modified>
  <cp:category/>
  <cp:version/>
  <cp:contentType/>
  <cp:contentStatus/>
</cp:coreProperties>
</file>